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MR.Chen 2020\Desktop\10.08\【奖助贷2024.9起】\【上会奖学金公示材料】2024年秋季研究生学业奖、老生国奖上会材料\研究生学业奖、老生国奖上会材料\附件2-4：研究生学业奖学金得分汇总\"/>
    </mc:Choice>
  </mc:AlternateContent>
  <xr:revisionPtr revIDLastSave="0" documentId="13_ncr:1_{7B8EDE34-504E-469E-809F-1257AC65031C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2022级研究生学业奖学金拟推荐名单得分汇总" sheetId="4" r:id="rId1"/>
    <sheet name="2023级研究生学业奖学金拟推荐名单得分汇总" sheetId="5" r:id="rId2"/>
    <sheet name="2024级研究生学业奖学金拟推荐名单得分汇总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2" i="6" l="1"/>
  <c r="J141" i="6"/>
  <c r="J140" i="6"/>
  <c r="J139" i="6"/>
  <c r="J138" i="6"/>
  <c r="J137" i="6"/>
  <c r="J136" i="6"/>
  <c r="J135" i="6"/>
  <c r="J134" i="6"/>
  <c r="J133" i="6"/>
  <c r="J132" i="6"/>
  <c r="J131" i="6"/>
  <c r="J130" i="6"/>
  <c r="J129" i="6"/>
  <c r="J128" i="6"/>
  <c r="J127" i="6"/>
  <c r="J126" i="6"/>
  <c r="J125" i="6"/>
  <c r="J124" i="6"/>
  <c r="J123" i="6"/>
  <c r="J122" i="6"/>
  <c r="J121" i="6"/>
  <c r="J120" i="6"/>
  <c r="J119" i="6"/>
  <c r="J118" i="6"/>
  <c r="J117" i="6"/>
  <c r="J116" i="6"/>
  <c r="J115" i="6"/>
  <c r="J114" i="6"/>
  <c r="J113" i="6"/>
  <c r="J112" i="6"/>
  <c r="J111" i="6"/>
  <c r="J110" i="6"/>
  <c r="J109" i="6"/>
  <c r="J108" i="6"/>
  <c r="J107" i="6"/>
  <c r="J106" i="6"/>
  <c r="J105" i="6"/>
  <c r="J104" i="6"/>
  <c r="J103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6" i="6"/>
  <c r="J5" i="6"/>
  <c r="J4" i="6"/>
  <c r="J3" i="6"/>
  <c r="J10" i="4"/>
  <c r="G10" i="4"/>
  <c r="E10" i="4"/>
  <c r="G9" i="4"/>
  <c r="E9" i="4"/>
  <c r="G8" i="4"/>
  <c r="E8" i="4"/>
  <c r="G7" i="4"/>
  <c r="E7" i="4"/>
  <c r="G6" i="4"/>
  <c r="E6" i="4"/>
  <c r="G5" i="4"/>
  <c r="E5" i="4"/>
  <c r="G4" i="4"/>
  <c r="E4" i="4"/>
  <c r="G122" i="4"/>
  <c r="E122" i="4"/>
  <c r="G121" i="4"/>
  <c r="E121" i="4"/>
  <c r="G120" i="4"/>
  <c r="E120" i="4"/>
  <c r="G119" i="4"/>
  <c r="E119" i="4"/>
  <c r="G118" i="4"/>
  <c r="E118" i="4"/>
  <c r="G117" i="4"/>
  <c r="E117" i="4"/>
  <c r="G116" i="4"/>
  <c r="E116" i="4"/>
  <c r="G115" i="4"/>
  <c r="E115" i="4"/>
  <c r="J115" i="4" s="1"/>
  <c r="G114" i="4"/>
  <c r="E114" i="4"/>
  <c r="G113" i="4"/>
  <c r="E113" i="4"/>
  <c r="G112" i="4"/>
  <c r="E112" i="4"/>
  <c r="G111" i="4"/>
  <c r="E111" i="4"/>
  <c r="G110" i="4"/>
  <c r="E110" i="4"/>
  <c r="G109" i="4"/>
  <c r="E109" i="4"/>
  <c r="G108" i="4"/>
  <c r="E108" i="4"/>
  <c r="G107" i="4"/>
  <c r="E107" i="4"/>
  <c r="G106" i="4"/>
  <c r="E106" i="4"/>
  <c r="G105" i="4"/>
  <c r="E105" i="4"/>
  <c r="G104" i="4"/>
  <c r="E104" i="4"/>
  <c r="G103" i="4"/>
  <c r="E103" i="4"/>
  <c r="G102" i="4"/>
  <c r="E102" i="4"/>
  <c r="G101" i="4"/>
  <c r="E101" i="4"/>
  <c r="G100" i="4"/>
  <c r="E100" i="4"/>
  <c r="G99" i="4"/>
  <c r="E99" i="4"/>
  <c r="J99" i="4" s="1"/>
  <c r="G98" i="4"/>
  <c r="E98" i="4"/>
  <c r="G97" i="4"/>
  <c r="E97" i="4"/>
  <c r="G96" i="4"/>
  <c r="E96" i="4"/>
  <c r="G95" i="4"/>
  <c r="E95" i="4"/>
  <c r="G94" i="4"/>
  <c r="E94" i="4"/>
  <c r="G93" i="4"/>
  <c r="E93" i="4"/>
  <c r="G92" i="4"/>
  <c r="E92" i="4"/>
  <c r="G91" i="4"/>
  <c r="E91" i="4"/>
  <c r="G90" i="4"/>
  <c r="E90" i="4"/>
  <c r="G89" i="4"/>
  <c r="E89" i="4"/>
  <c r="G88" i="4"/>
  <c r="E88" i="4"/>
  <c r="G87" i="4"/>
  <c r="E87" i="4"/>
  <c r="G86" i="4"/>
  <c r="E86" i="4"/>
  <c r="G85" i="4"/>
  <c r="E85" i="4"/>
  <c r="G84" i="4"/>
  <c r="E84" i="4"/>
  <c r="G83" i="4"/>
  <c r="E83" i="4"/>
  <c r="G82" i="4"/>
  <c r="E82" i="4"/>
  <c r="G81" i="4"/>
  <c r="E81" i="4"/>
  <c r="G80" i="4"/>
  <c r="E80" i="4"/>
  <c r="G79" i="4"/>
  <c r="E79" i="4"/>
  <c r="G78" i="4"/>
  <c r="E78" i="4"/>
  <c r="G77" i="4"/>
  <c r="E77" i="4"/>
  <c r="G76" i="4"/>
  <c r="E76" i="4"/>
  <c r="G75" i="4"/>
  <c r="E75" i="4"/>
  <c r="G74" i="4"/>
  <c r="E74" i="4"/>
  <c r="G73" i="4"/>
  <c r="E73" i="4"/>
  <c r="G72" i="4"/>
  <c r="E72" i="4"/>
  <c r="G71" i="4"/>
  <c r="E71" i="4"/>
  <c r="G70" i="4"/>
  <c r="E70" i="4"/>
  <c r="G69" i="4"/>
  <c r="E69" i="4"/>
  <c r="G68" i="4"/>
  <c r="E68" i="4"/>
  <c r="G67" i="4"/>
  <c r="E67" i="4"/>
  <c r="G66" i="4"/>
  <c r="E66" i="4"/>
  <c r="J66" i="4" s="1"/>
  <c r="G65" i="4"/>
  <c r="E65" i="4"/>
  <c r="G64" i="4"/>
  <c r="E64" i="4"/>
  <c r="G63" i="4"/>
  <c r="E63" i="4"/>
  <c r="J63" i="4" s="1"/>
  <c r="G62" i="4"/>
  <c r="E62" i="4"/>
  <c r="G61" i="4"/>
  <c r="E61" i="4"/>
  <c r="G60" i="4"/>
  <c r="E60" i="4"/>
  <c r="G59" i="4"/>
  <c r="E59" i="4"/>
  <c r="G58" i="4"/>
  <c r="E58" i="4"/>
  <c r="G57" i="4"/>
  <c r="E57" i="4"/>
  <c r="G56" i="4"/>
  <c r="E56" i="4"/>
  <c r="G55" i="4"/>
  <c r="E55" i="4"/>
  <c r="G54" i="4"/>
  <c r="E54" i="4"/>
  <c r="J54" i="4" s="1"/>
  <c r="G53" i="4"/>
  <c r="E53" i="4"/>
  <c r="G52" i="4"/>
  <c r="E52" i="4"/>
  <c r="G51" i="4"/>
  <c r="E51" i="4"/>
  <c r="G50" i="4"/>
  <c r="E50" i="4"/>
  <c r="G49" i="4"/>
  <c r="E49" i="4"/>
  <c r="G48" i="4"/>
  <c r="E48" i="4"/>
  <c r="G47" i="4"/>
  <c r="E47" i="4"/>
  <c r="G46" i="4"/>
  <c r="E46" i="4"/>
  <c r="G45" i="4"/>
  <c r="E45" i="4"/>
  <c r="G44" i="4"/>
  <c r="E44" i="4"/>
  <c r="G43" i="4"/>
  <c r="E43" i="4"/>
  <c r="G42" i="4"/>
  <c r="E42" i="4"/>
  <c r="J42" i="4" s="1"/>
  <c r="G41" i="4"/>
  <c r="E41" i="4"/>
  <c r="G40" i="4"/>
  <c r="E40" i="4"/>
  <c r="G39" i="4"/>
  <c r="E39" i="4"/>
  <c r="J39" i="4" s="1"/>
  <c r="G38" i="4"/>
  <c r="E38" i="4"/>
  <c r="G37" i="4"/>
  <c r="E37" i="4"/>
  <c r="G36" i="4"/>
  <c r="E36" i="4"/>
  <c r="G35" i="4"/>
  <c r="E35" i="4"/>
  <c r="G34" i="4"/>
  <c r="E34" i="4"/>
  <c r="G33" i="4"/>
  <c r="E33" i="4"/>
  <c r="J33" i="4" s="1"/>
  <c r="G32" i="4"/>
  <c r="E32" i="4"/>
  <c r="G31" i="4"/>
  <c r="E31" i="4"/>
  <c r="G30" i="4"/>
  <c r="E30" i="4"/>
  <c r="J30" i="4" s="1"/>
  <c r="G29" i="4"/>
  <c r="E29" i="4"/>
  <c r="G28" i="4"/>
  <c r="E28" i="4"/>
  <c r="G27" i="4"/>
  <c r="E27" i="4"/>
  <c r="J27" i="4" s="1"/>
  <c r="G26" i="4"/>
  <c r="E26" i="4"/>
  <c r="G25" i="4"/>
  <c r="E25" i="4"/>
  <c r="G24" i="4"/>
  <c r="E24" i="4"/>
  <c r="G23" i="4"/>
  <c r="E23" i="4"/>
  <c r="G22" i="4"/>
  <c r="E22" i="4"/>
  <c r="G21" i="4"/>
  <c r="E21" i="4"/>
  <c r="J21" i="4" s="1"/>
  <c r="G20" i="4"/>
  <c r="E20" i="4"/>
  <c r="G19" i="4"/>
  <c r="E19" i="4"/>
  <c r="G18" i="4"/>
  <c r="E18" i="4"/>
  <c r="J18" i="4" s="1"/>
  <c r="G17" i="4"/>
  <c r="E17" i="4"/>
  <c r="G16" i="4"/>
  <c r="E16" i="4"/>
  <c r="G15" i="4"/>
  <c r="E15" i="4"/>
  <c r="J15" i="4" s="1"/>
  <c r="J5" i="4" l="1"/>
  <c r="J26" i="4"/>
  <c r="J38" i="4"/>
  <c r="J50" i="4"/>
  <c r="J62" i="4"/>
  <c r="J74" i="4"/>
  <c r="J86" i="4"/>
  <c r="J16" i="4"/>
  <c r="J40" i="4"/>
  <c r="J52" i="4"/>
  <c r="J88" i="4"/>
  <c r="J23" i="4"/>
  <c r="J29" i="4"/>
  <c r="J35" i="4"/>
  <c r="J41" i="4"/>
  <c r="J47" i="4"/>
  <c r="J65" i="4"/>
  <c r="J71" i="4"/>
  <c r="J77" i="4"/>
  <c r="J83" i="4"/>
  <c r="J95" i="4"/>
  <c r="J101" i="4"/>
  <c r="J107" i="4"/>
  <c r="J96" i="4"/>
  <c r="J110" i="4"/>
  <c r="J94" i="4"/>
  <c r="J106" i="4"/>
  <c r="J9" i="4"/>
  <c r="J4" i="4"/>
  <c r="J78" i="4"/>
  <c r="J122" i="4"/>
  <c r="J70" i="4"/>
  <c r="J118" i="4"/>
  <c r="J113" i="4"/>
  <c r="J119" i="4"/>
  <c r="J90" i="4"/>
  <c r="J108" i="4"/>
  <c r="J114" i="4"/>
  <c r="J25" i="4"/>
  <c r="J31" i="4"/>
  <c r="J37" i="4"/>
  <c r="J43" i="4"/>
  <c r="J49" i="4"/>
  <c r="J55" i="4"/>
  <c r="J61" i="4"/>
  <c r="J79" i="4"/>
  <c r="J85" i="4"/>
  <c r="J91" i="4"/>
  <c r="J53" i="4"/>
  <c r="J59" i="4"/>
  <c r="J64" i="4"/>
  <c r="J76" i="4"/>
  <c r="J82" i="4"/>
  <c r="J36" i="4"/>
  <c r="J48" i="4"/>
  <c r="J60" i="4"/>
  <c r="J112" i="4"/>
  <c r="J7" i="4"/>
  <c r="J72" i="4"/>
  <c r="J67" i="4"/>
  <c r="J102" i="4"/>
  <c r="J17" i="4"/>
  <c r="J24" i="4"/>
  <c r="J32" i="4"/>
  <c r="J56" i="4"/>
  <c r="J97" i="4"/>
  <c r="J103" i="4"/>
  <c r="J45" i="4"/>
  <c r="J51" i="4"/>
  <c r="J69" i="4"/>
  <c r="J75" i="4"/>
  <c r="J80" i="4"/>
  <c r="J92" i="4"/>
  <c r="J98" i="4"/>
  <c r="J22" i="4"/>
  <c r="J34" i="4"/>
  <c r="J46" i="4"/>
  <c r="J58" i="4"/>
  <c r="J81" i="4"/>
  <c r="J87" i="4"/>
  <c r="J93" i="4"/>
  <c r="J6" i="4"/>
  <c r="J109" i="4"/>
  <c r="J8" i="4"/>
  <c r="J19" i="4"/>
  <c r="J104" i="4"/>
  <c r="J120" i="4"/>
  <c r="J44" i="4"/>
  <c r="J57" i="4"/>
  <c r="J73" i="4"/>
  <c r="J89" i="4"/>
  <c r="J105" i="4"/>
  <c r="J121" i="4"/>
  <c r="J68" i="4"/>
  <c r="J84" i="4"/>
  <c r="J100" i="4"/>
  <c r="J111" i="4"/>
  <c r="J116" i="4"/>
  <c r="J117" i="4"/>
  <c r="J28" i="4"/>
  <c r="J20" i="4"/>
</calcChain>
</file>

<file path=xl/sharedStrings.xml><?xml version="1.0" encoding="utf-8"?>
<sst xmlns="http://schemas.openxmlformats.org/spreadsheetml/2006/main" count="818" uniqueCount="414">
  <si>
    <r>
      <rPr>
        <b/>
        <sz val="11"/>
        <color indexed="8"/>
        <rFont val="等线"/>
        <charset val="134"/>
      </rPr>
      <t>序号</t>
    </r>
  </si>
  <si>
    <r>
      <rPr>
        <b/>
        <sz val="11"/>
        <color indexed="8"/>
        <rFont val="等线"/>
        <charset val="134"/>
      </rPr>
      <t>姓名</t>
    </r>
  </si>
  <si>
    <r>
      <rPr>
        <b/>
        <sz val="11"/>
        <color indexed="8"/>
        <rFont val="等线"/>
        <charset val="134"/>
      </rPr>
      <t>科学研究</t>
    </r>
  </si>
  <si>
    <r>
      <rPr>
        <b/>
        <sz val="11"/>
        <color indexed="8"/>
        <rFont val="等线"/>
        <charset val="134"/>
      </rPr>
      <t>科技创新</t>
    </r>
  </si>
  <si>
    <r>
      <rPr>
        <b/>
        <sz val="11"/>
        <color indexed="8"/>
        <rFont val="等线"/>
        <charset val="134"/>
      </rPr>
      <t>社会实践</t>
    </r>
  </si>
  <si>
    <r>
      <rPr>
        <b/>
        <sz val="11"/>
        <color indexed="8"/>
        <rFont val="等线"/>
        <charset val="134"/>
      </rPr>
      <t>扣分</t>
    </r>
  </si>
  <si>
    <r>
      <rPr>
        <b/>
        <sz val="11"/>
        <color indexed="8"/>
        <rFont val="等线"/>
        <charset val="134"/>
      </rPr>
      <t>总分</t>
    </r>
  </si>
  <si>
    <r>
      <rPr>
        <b/>
        <sz val="11"/>
        <color indexed="8"/>
        <rFont val="等线"/>
        <charset val="134"/>
      </rPr>
      <t>加分项和</t>
    </r>
  </si>
  <si>
    <r>
      <rPr>
        <b/>
        <sz val="11"/>
        <color indexed="8"/>
        <rFont val="等线"/>
        <charset val="134"/>
      </rPr>
      <t>实际得分</t>
    </r>
  </si>
  <si>
    <t>李海锋</t>
  </si>
  <si>
    <t>卿嘉俊</t>
  </si>
  <si>
    <t>谭欣婕</t>
  </si>
  <si>
    <t>丁子予</t>
  </si>
  <si>
    <t>王嘉鑫</t>
  </si>
  <si>
    <t>李智恺</t>
  </si>
  <si>
    <t>郑健宇</t>
  </si>
  <si>
    <t>蒋才健</t>
  </si>
  <si>
    <t>黄星翰</t>
  </si>
  <si>
    <t>廖家鹏</t>
  </si>
  <si>
    <t>殷成铖</t>
  </si>
  <si>
    <t>黄彬山</t>
  </si>
  <si>
    <t>王敬</t>
  </si>
  <si>
    <t>田玉</t>
  </si>
  <si>
    <t>曾小敏</t>
  </si>
  <si>
    <t>陈邵楠</t>
  </si>
  <si>
    <t>林程锐</t>
  </si>
  <si>
    <t>敖江波</t>
  </si>
  <si>
    <t>葛唯一</t>
  </si>
  <si>
    <t>黄少栋</t>
  </si>
  <si>
    <t>马光超</t>
  </si>
  <si>
    <t>朱佳妮</t>
  </si>
  <si>
    <t>傅国林</t>
  </si>
  <si>
    <t>刘莉</t>
  </si>
  <si>
    <t>郑卓然</t>
  </si>
  <si>
    <t>罗德欢</t>
  </si>
  <si>
    <t>黎明</t>
  </si>
  <si>
    <t>胡恺奇</t>
  </si>
  <si>
    <t>黄捷伟</t>
  </si>
  <si>
    <t>刘文涛</t>
  </si>
  <si>
    <t>全志威</t>
  </si>
  <si>
    <t>黄袁爵</t>
  </si>
  <si>
    <t>张冠南</t>
  </si>
  <si>
    <t>钟敏悦</t>
  </si>
  <si>
    <t>陈一帆</t>
  </si>
  <si>
    <t>郑惠文</t>
  </si>
  <si>
    <t>周金鑫</t>
  </si>
  <si>
    <t>陈伟豪</t>
  </si>
  <si>
    <t>刘雪雅</t>
  </si>
  <si>
    <t>余正炜</t>
  </si>
  <si>
    <t>杨文浩</t>
  </si>
  <si>
    <t>吴佩文</t>
  </si>
  <si>
    <t>高富豪</t>
  </si>
  <si>
    <t>吴广</t>
  </si>
  <si>
    <t>罗子豪</t>
  </si>
  <si>
    <t>黄文忠</t>
  </si>
  <si>
    <t>刘涛</t>
  </si>
  <si>
    <t>张连龙</t>
  </si>
  <si>
    <t>胡希红</t>
  </si>
  <si>
    <t>袁家俊</t>
  </si>
  <si>
    <t>洪利聪</t>
  </si>
  <si>
    <t>邱心越</t>
  </si>
  <si>
    <t>范清如</t>
  </si>
  <si>
    <t>李健颖</t>
  </si>
  <si>
    <t>吉冰冰</t>
  </si>
  <si>
    <t>潘雨诚</t>
  </si>
  <si>
    <t>卜茂峰</t>
  </si>
  <si>
    <t>邓宇辉</t>
  </si>
  <si>
    <t>胡诗云</t>
  </si>
  <si>
    <t>马术涛</t>
  </si>
  <si>
    <t>陈嘉思</t>
  </si>
  <si>
    <t>罗真</t>
  </si>
  <si>
    <t>邓欣如</t>
  </si>
  <si>
    <t>谌文</t>
  </si>
  <si>
    <t>张翀</t>
  </si>
  <si>
    <t>李灿清</t>
  </si>
  <si>
    <t>谢自然</t>
  </si>
  <si>
    <t>黄伟成</t>
  </si>
  <si>
    <t>张俊明</t>
  </si>
  <si>
    <t>吕振东</t>
  </si>
  <si>
    <t>殷江栋</t>
  </si>
  <si>
    <t>吴波飞</t>
  </si>
  <si>
    <t>陈诗云</t>
  </si>
  <si>
    <t>周乐帆</t>
  </si>
  <si>
    <t>刘俊宇</t>
  </si>
  <si>
    <t>吴家佩</t>
  </si>
  <si>
    <t>郭健洲</t>
  </si>
  <si>
    <t>陈毅聪</t>
  </si>
  <si>
    <t>王淑雅</t>
  </si>
  <si>
    <t>陈瑞哲</t>
  </si>
  <si>
    <t>于俊伟</t>
  </si>
  <si>
    <t>温俊浩</t>
  </si>
  <si>
    <t>胡振业</t>
  </si>
  <si>
    <t>曾伟斌</t>
  </si>
  <si>
    <t>罗文浩</t>
  </si>
  <si>
    <t>蒋泽宇</t>
  </si>
  <si>
    <t>吴杰</t>
  </si>
  <si>
    <t>郑灵</t>
  </si>
  <si>
    <t>周晖</t>
  </si>
  <si>
    <t>黄仁欢</t>
  </si>
  <si>
    <t>卢景烨</t>
  </si>
  <si>
    <t>韦晔辰</t>
  </si>
  <si>
    <t>汪姣</t>
  </si>
  <si>
    <t>肖运高</t>
  </si>
  <si>
    <t>梁卓铭</t>
  </si>
  <si>
    <t>余首男</t>
  </si>
  <si>
    <t>李鸿</t>
  </si>
  <si>
    <t>王量</t>
  </si>
  <si>
    <t>宁晓松</t>
  </si>
  <si>
    <t>邢光玮</t>
  </si>
  <si>
    <t>李振源</t>
  </si>
  <si>
    <t>赵天下</t>
  </si>
  <si>
    <t>朱甫田</t>
  </si>
  <si>
    <t>周宇翔</t>
  </si>
  <si>
    <t>周锦峰</t>
  </si>
  <si>
    <t>谢芳楠</t>
  </si>
  <si>
    <t>罗浩轩</t>
  </si>
  <si>
    <t>黄泽众</t>
  </si>
  <si>
    <t>宋庆奎</t>
  </si>
  <si>
    <t>龙腾</t>
  </si>
  <si>
    <t>常坤</t>
  </si>
  <si>
    <t>程上上</t>
  </si>
  <si>
    <t>项俐</t>
  </si>
  <si>
    <t>郭阳</t>
  </si>
  <si>
    <t>李伟男</t>
  </si>
  <si>
    <t>思想
道德</t>
    <phoneticPr fontId="11" type="noConversion"/>
  </si>
  <si>
    <t>一等奖</t>
  </si>
  <si>
    <t>二等奖</t>
  </si>
  <si>
    <t>三等奖</t>
  </si>
  <si>
    <t>2022级博士研究生学业奖学金拟推荐名单得分汇总</t>
    <phoneticPr fontId="11" type="noConversion"/>
  </si>
  <si>
    <r>
      <t>2022</t>
    </r>
    <r>
      <rPr>
        <b/>
        <sz val="16"/>
        <color indexed="8"/>
        <rFont val="宋体"/>
        <family val="3"/>
        <charset val="134"/>
      </rPr>
      <t>级硕士研究生学业奖学金拟推荐名单得分汇总</t>
    </r>
    <phoneticPr fontId="11" type="noConversion"/>
  </si>
  <si>
    <t>拟推荐
奖学金等级</t>
    <phoneticPr fontId="11" type="noConversion"/>
  </si>
  <si>
    <t>序号</t>
  </si>
  <si>
    <t>姓名</t>
  </si>
  <si>
    <t>思想
道德（15）</t>
    <phoneticPr fontId="16" type="noConversion"/>
  </si>
  <si>
    <t>学习
成绩
（25）</t>
    <phoneticPr fontId="16" type="noConversion"/>
  </si>
  <si>
    <t>科学研究(35)</t>
  </si>
  <si>
    <t>科技创新
(15)</t>
    <phoneticPr fontId="16" type="noConversion"/>
  </si>
  <si>
    <t>社会
实践
（10）</t>
    <phoneticPr fontId="16" type="noConversion"/>
  </si>
  <si>
    <t>总分</t>
  </si>
  <si>
    <t>金青婷</t>
  </si>
  <si>
    <t>秦英栋</t>
  </si>
  <si>
    <t>徐小杰</t>
  </si>
  <si>
    <t>刘丹丹</t>
  </si>
  <si>
    <t>刘长江</t>
  </si>
  <si>
    <t>李炫天</t>
  </si>
  <si>
    <t>卢海华</t>
  </si>
  <si>
    <t>吕文斌</t>
  </si>
  <si>
    <t>廖健宏</t>
  </si>
  <si>
    <t>孙奥深</t>
  </si>
  <si>
    <t>钟文山</t>
  </si>
  <si>
    <t>陈立业</t>
  </si>
  <si>
    <t>黄诚乐</t>
  </si>
  <si>
    <t>鲍国庆</t>
  </si>
  <si>
    <t>宋皓昱</t>
  </si>
  <si>
    <t>钟宏笙</t>
  </si>
  <si>
    <t>陈祖城</t>
  </si>
  <si>
    <t>曾文岐</t>
  </si>
  <si>
    <t>宋鑫宇</t>
  </si>
  <si>
    <t>刘一夫</t>
  </si>
  <si>
    <t>梁明</t>
  </si>
  <si>
    <t>金敬雄</t>
  </si>
  <si>
    <t>朱军</t>
  </si>
  <si>
    <t>何晴</t>
  </si>
  <si>
    <t>江浩亮</t>
  </si>
  <si>
    <t>刘警斌</t>
  </si>
  <si>
    <t>陈洁瑜</t>
  </si>
  <si>
    <t>马昊然</t>
  </si>
  <si>
    <t>童海洋</t>
  </si>
  <si>
    <t>陈泽欣</t>
  </si>
  <si>
    <t>陈俊良</t>
  </si>
  <si>
    <t>陈彪</t>
  </si>
  <si>
    <t>梁世尧</t>
  </si>
  <si>
    <t>李家明</t>
  </si>
  <si>
    <t>陈俊致</t>
  </si>
  <si>
    <t>周正扬</t>
  </si>
  <si>
    <t>李俊江</t>
  </si>
  <si>
    <t>罗梓涛</t>
  </si>
  <si>
    <t>刘寒冰</t>
  </si>
  <si>
    <t>潘君锐</t>
  </si>
  <si>
    <t>曾源</t>
  </si>
  <si>
    <t>游骏超</t>
  </si>
  <si>
    <t>郑嘉文</t>
  </si>
  <si>
    <t>解祥程</t>
  </si>
  <si>
    <t>杨彬</t>
  </si>
  <si>
    <t>高群鹏</t>
  </si>
  <si>
    <t>钟磊</t>
  </si>
  <si>
    <t>余振鹏</t>
  </si>
  <si>
    <t>赵泽伟</t>
  </si>
  <si>
    <t>蔡坪洋</t>
  </si>
  <si>
    <t>邓梓浩</t>
  </si>
  <si>
    <t>黄子源</t>
  </si>
  <si>
    <t>陆文凯</t>
  </si>
  <si>
    <t>黄彬洋</t>
  </si>
  <si>
    <t>陈嘉鸿</t>
  </si>
  <si>
    <t>张子健</t>
  </si>
  <si>
    <t>杨尚林</t>
  </si>
  <si>
    <t>曾世哲</t>
  </si>
  <si>
    <t>张永健</t>
  </si>
  <si>
    <t>谭铭祺</t>
  </si>
  <si>
    <t>于航</t>
  </si>
  <si>
    <t>李坤</t>
  </si>
  <si>
    <t>黄莹</t>
  </si>
  <si>
    <t>黄灿增</t>
  </si>
  <si>
    <t>叶文奇</t>
  </si>
  <si>
    <t>欧阳聪</t>
  </si>
  <si>
    <t>黄家俊</t>
  </si>
  <si>
    <t>仲威宇</t>
  </si>
  <si>
    <t>胡梓宣</t>
  </si>
  <si>
    <t>陈钢</t>
  </si>
  <si>
    <t>曾敏悦</t>
  </si>
  <si>
    <t>毛丹婷</t>
  </si>
  <si>
    <t>邹颖欣</t>
  </si>
  <si>
    <t>郭鸿沛</t>
  </si>
  <si>
    <t>肖晶贵</t>
  </si>
  <si>
    <t>杜军</t>
  </si>
  <si>
    <t>李沅航</t>
  </si>
  <si>
    <t>陈恩泽</t>
  </si>
  <si>
    <t>张浚琪</t>
  </si>
  <si>
    <t>刘艳艳</t>
  </si>
  <si>
    <t>黄铭杰</t>
  </si>
  <si>
    <t>陈雅忠</t>
  </si>
  <si>
    <t>姜玉诗</t>
  </si>
  <si>
    <t>刘海涛</t>
  </si>
  <si>
    <t>易云帆</t>
  </si>
  <si>
    <t>尹则灵</t>
  </si>
  <si>
    <t>杨艺</t>
  </si>
  <si>
    <t>胡珊</t>
  </si>
  <si>
    <t>吴泽震</t>
  </si>
  <si>
    <t>曾慧君</t>
  </si>
  <si>
    <t>方展桌</t>
  </si>
  <si>
    <t>颜伟胜</t>
  </si>
  <si>
    <t>郭炜伦</t>
  </si>
  <si>
    <t>李亦驰</t>
  </si>
  <si>
    <t>沈梓凡</t>
  </si>
  <si>
    <t>徐睿</t>
  </si>
  <si>
    <t>彭标</t>
  </si>
  <si>
    <t>王怡涵</t>
  </si>
  <si>
    <t>陈志林</t>
  </si>
  <si>
    <t>朱文鼎</t>
  </si>
  <si>
    <t>罗鸿敏</t>
  </si>
  <si>
    <t>吴天一</t>
  </si>
  <si>
    <t>扶嘉恒</t>
  </si>
  <si>
    <t>蒋丽花</t>
  </si>
  <si>
    <t>陈文瀚</t>
  </si>
  <si>
    <t>黄菁</t>
  </si>
  <si>
    <t>许政</t>
  </si>
  <si>
    <t>宁柏桉</t>
  </si>
  <si>
    <t>张少宇</t>
  </si>
  <si>
    <t>韩翔云</t>
  </si>
  <si>
    <t>石海军</t>
  </si>
  <si>
    <t>刘健豪</t>
  </si>
  <si>
    <t>陈嘉豪</t>
  </si>
  <si>
    <t>聂婧</t>
  </si>
  <si>
    <t>章俊杰</t>
  </si>
  <si>
    <t>李子杰</t>
  </si>
  <si>
    <t>夏启尧</t>
  </si>
  <si>
    <t>陈智辉</t>
  </si>
  <si>
    <t>郑柏轩</t>
  </si>
  <si>
    <t>王泽桦</t>
  </si>
  <si>
    <t>李文理</t>
  </si>
  <si>
    <t>2023级博士研究生学业奖学金拟推荐名单得分汇总</t>
    <phoneticPr fontId="16" type="noConversion"/>
  </si>
  <si>
    <t>2023级硕士研究生学业奖学金拟推荐名单得分汇总</t>
    <phoneticPr fontId="16" type="noConversion"/>
  </si>
  <si>
    <t>序号</t>
    <phoneticPr fontId="11" type="noConversion"/>
  </si>
  <si>
    <t>年级</t>
  </si>
  <si>
    <t>发表
论文</t>
    <phoneticPr fontId="11" type="noConversion"/>
  </si>
  <si>
    <t>专利</t>
  </si>
  <si>
    <t>编写出版著作</t>
  </si>
  <si>
    <t>科研
项目</t>
    <phoneticPr fontId="11" type="noConversion"/>
  </si>
  <si>
    <t>专业
竞赛</t>
    <phoneticPr fontId="11" type="noConversion"/>
  </si>
  <si>
    <t>其他
荣誉</t>
    <phoneticPr fontId="11" type="noConversion"/>
  </si>
  <si>
    <t>孙贺光</t>
  </si>
  <si>
    <t>贺敏</t>
  </si>
  <si>
    <t>王朝锋</t>
  </si>
  <si>
    <t>卞志豪</t>
  </si>
  <si>
    <t>学生
生源（30）</t>
    <phoneticPr fontId="11" type="noConversion"/>
  </si>
  <si>
    <t>专业竞赛（20）</t>
    <phoneticPr fontId="11" type="noConversion"/>
  </si>
  <si>
    <t>其他荣誉加分（20分）</t>
  </si>
  <si>
    <t>发表
文章</t>
    <phoneticPr fontId="11" type="noConversion"/>
  </si>
  <si>
    <t>专利
项目</t>
    <phoneticPr fontId="11" type="noConversion"/>
  </si>
  <si>
    <t>科研项目、编写著作</t>
    <phoneticPr fontId="11" type="noConversion"/>
  </si>
  <si>
    <t>张怡琳</t>
  </si>
  <si>
    <t>罗帆</t>
  </si>
  <si>
    <t>冼子恒</t>
  </si>
  <si>
    <t>黄俊明</t>
  </si>
  <si>
    <t>任雪丽</t>
  </si>
  <si>
    <t>李欣</t>
  </si>
  <si>
    <t>吴树鑫</t>
  </si>
  <si>
    <t>吴家涛</t>
  </si>
  <si>
    <t>刘星宇</t>
  </si>
  <si>
    <t>刘俊杰</t>
  </si>
  <si>
    <t>温伟鹏</t>
  </si>
  <si>
    <t>刘文瑜</t>
  </si>
  <si>
    <t>黄连萍</t>
  </si>
  <si>
    <t>高源</t>
  </si>
  <si>
    <t>罗奕彬</t>
  </si>
  <si>
    <t>李耀淳</t>
  </si>
  <si>
    <t>姚佳炎</t>
  </si>
  <si>
    <t>陈倩明</t>
  </si>
  <si>
    <t>陈昊璘</t>
  </si>
  <si>
    <t>王海冬</t>
  </si>
  <si>
    <t>王一伟</t>
  </si>
  <si>
    <t>张玉亮</t>
  </si>
  <si>
    <t>邹创威</t>
  </si>
  <si>
    <t>庄芷婷</t>
  </si>
  <si>
    <t>郑洁</t>
  </si>
  <si>
    <t>董金让</t>
  </si>
  <si>
    <t>黄泳彬</t>
  </si>
  <si>
    <t>李想</t>
  </si>
  <si>
    <t>曾创杰</t>
  </si>
  <si>
    <t>师圣钧</t>
  </si>
  <si>
    <t>易代豪</t>
  </si>
  <si>
    <t>陈章宇文</t>
  </si>
  <si>
    <t>刘恒利</t>
  </si>
  <si>
    <t>李妍筠</t>
  </si>
  <si>
    <t>张伊鹏</t>
  </si>
  <si>
    <t>张文基</t>
  </si>
  <si>
    <t>余林豪</t>
  </si>
  <si>
    <t>萧铭润</t>
  </si>
  <si>
    <t>王杰</t>
  </si>
  <si>
    <t>唐文倩</t>
  </si>
  <si>
    <t>卢美怡</t>
  </si>
  <si>
    <t>黄国友</t>
  </si>
  <si>
    <t>高松茂</t>
  </si>
  <si>
    <t>陈萌辉</t>
  </si>
  <si>
    <t>陈妙扬</t>
  </si>
  <si>
    <t>吴咏珊</t>
  </si>
  <si>
    <t>刘梓薇</t>
  </si>
  <si>
    <t>周剑明</t>
  </si>
  <si>
    <t>杨椿华</t>
  </si>
  <si>
    <t>谢文浩</t>
  </si>
  <si>
    <t>陈晓仪</t>
  </si>
  <si>
    <t>罗靖宇</t>
  </si>
  <si>
    <t>张乐</t>
  </si>
  <si>
    <t>钟嘉声</t>
  </si>
  <si>
    <t>王景明</t>
  </si>
  <si>
    <t>曹钺</t>
  </si>
  <si>
    <t>蔡新鹏</t>
  </si>
  <si>
    <t>莫家浩</t>
  </si>
  <si>
    <t>陆宇鹏</t>
  </si>
  <si>
    <t>黄旭煌</t>
  </si>
  <si>
    <t>肖茂然</t>
  </si>
  <si>
    <t>江鸣谦</t>
  </si>
  <si>
    <t>曹韩</t>
  </si>
  <si>
    <t>罗斯</t>
  </si>
  <si>
    <t>陈国伟</t>
  </si>
  <si>
    <t>陈荣坤</t>
  </si>
  <si>
    <t>蔡伟强</t>
  </si>
  <si>
    <t>许仕铭</t>
  </si>
  <si>
    <t>温嘉杰</t>
  </si>
  <si>
    <t>梁钊华</t>
  </si>
  <si>
    <t>邝浪鑫</t>
  </si>
  <si>
    <t>曹柏薇</t>
  </si>
  <si>
    <t>郭灵拯</t>
  </si>
  <si>
    <t>郑强</t>
  </si>
  <si>
    <t>尧日晨</t>
  </si>
  <si>
    <t>康辉</t>
  </si>
  <si>
    <t>黄诗敏</t>
  </si>
  <si>
    <t>陈睿</t>
  </si>
  <si>
    <t>曹浩泓</t>
  </si>
  <si>
    <t>伍景卓</t>
  </si>
  <si>
    <t>苏应铨</t>
  </si>
  <si>
    <t>梁水滨</t>
  </si>
  <si>
    <t>黄思强</t>
  </si>
  <si>
    <t>陈建龙</t>
  </si>
  <si>
    <t>杨羽豪</t>
  </si>
  <si>
    <t>李爽豪</t>
  </si>
  <si>
    <t>黄健邦</t>
  </si>
  <si>
    <t>张奕</t>
  </si>
  <si>
    <t>吴雄威</t>
  </si>
  <si>
    <t>周安祺</t>
  </si>
  <si>
    <t>张展华</t>
  </si>
  <si>
    <t>张逸凡</t>
  </si>
  <si>
    <t>杨桢科</t>
  </si>
  <si>
    <t>吴泽鸿</t>
  </si>
  <si>
    <t>谭宇翔</t>
  </si>
  <si>
    <t>莫钧朝</t>
  </si>
  <si>
    <t>麦焕明</t>
  </si>
  <si>
    <t>骆梓铭</t>
  </si>
  <si>
    <t>骆文仲</t>
  </si>
  <si>
    <t>林奕凯</t>
  </si>
  <si>
    <t>梁培毅</t>
  </si>
  <si>
    <t>李宗鸿</t>
  </si>
  <si>
    <t>李俊熙</t>
  </si>
  <si>
    <t>蓝梓炜</t>
  </si>
  <si>
    <t>胡炫伟</t>
  </si>
  <si>
    <t>邓淇轩</t>
  </si>
  <si>
    <t>陈晓东</t>
  </si>
  <si>
    <t>陈广南</t>
  </si>
  <si>
    <t>毕胜</t>
  </si>
  <si>
    <t>李桂贤</t>
  </si>
  <si>
    <t>戴启明</t>
  </si>
  <si>
    <t>徐文俊</t>
  </si>
  <si>
    <t>吴伦锋</t>
  </si>
  <si>
    <t>王丰</t>
  </si>
  <si>
    <t>苏柳</t>
  </si>
  <si>
    <t>陈梓灏</t>
  </si>
  <si>
    <t>陈强</t>
  </si>
  <si>
    <t>张娩霞</t>
  </si>
  <si>
    <t>凌龙</t>
  </si>
  <si>
    <t>侯笛歌</t>
  </si>
  <si>
    <t>朱嘉伟</t>
  </si>
  <si>
    <t>周春阳</t>
  </si>
  <si>
    <t>谢沛霖</t>
  </si>
  <si>
    <t>林锦雯</t>
  </si>
  <si>
    <t>廖高峰</t>
  </si>
  <si>
    <t>李俊杰</t>
  </si>
  <si>
    <t>何金阳</t>
  </si>
  <si>
    <t>高紫铭</t>
  </si>
  <si>
    <t>陈启明</t>
  </si>
  <si>
    <t>查云起</t>
  </si>
  <si>
    <t>熊子睿</t>
  </si>
  <si>
    <t>符华南</t>
  </si>
  <si>
    <t>2024级博士研究生学业奖学金拟推荐名单得分汇总</t>
    <phoneticPr fontId="11" type="noConversion"/>
  </si>
  <si>
    <t>2024级硕士研究生学业奖学金拟推荐名单得分汇总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</si>
</sst>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33" x14ac:knownFonts="1">
    <font>
      <sz val="11"/>
      <color theme="1"/>
      <name val="等线"/>
      <charset val="134"/>
      <scheme val="minor"/>
    </font>
    <font>
      <sz val="12"/>
      <color theme="1"/>
      <name val="Times New Roman"/>
    </font>
    <font>
      <b/>
      <sz val="11"/>
      <color theme="1"/>
      <name val="Times New Roman"/>
    </font>
    <font>
      <sz val="12"/>
      <name val="Times New Roman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1"/>
      <color indexed="8"/>
      <name val="等线"/>
      <charset val="134"/>
    </font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b/>
      <sz val="16"/>
      <color theme="1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1"/>
      <color indexed="8"/>
      <name val="等线"/>
      <family val="3"/>
      <charset val="134"/>
    </font>
    <font>
      <b/>
      <sz val="11"/>
      <color theme="1"/>
      <name val="宋体"/>
      <family val="3"/>
      <charset val="134"/>
    </font>
    <font>
      <sz val="9"/>
      <name val="宋体"/>
      <family val="3"/>
      <charset val="134"/>
    </font>
    <font>
      <b/>
      <sz val="16"/>
      <color theme="1"/>
      <name val="等线"/>
      <family val="3"/>
      <charset val="134"/>
      <scheme val="minor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10"/>
      <name val="宋体"/>
      <family val="3"/>
      <charset val="134"/>
    </font>
    <font>
      <b/>
      <sz val="16"/>
      <name val="等线"/>
      <family val="3"/>
      <charset val="134"/>
      <scheme val="minor"/>
    </font>
    <font>
      <b/>
      <sz val="12"/>
      <name val="等线"/>
      <family val="3"/>
      <charset val="134"/>
      <scheme val="minor"/>
    </font>
    <font>
      <b/>
      <sz val="11"/>
      <name val="宋体"/>
      <family val="3"/>
      <charset val="134"/>
    </font>
    <font>
      <sz val="12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0" fillId="0" borderId="0"/>
  </cellStyleXfs>
  <cellXfs count="113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" fontId="1" fillId="2" borderId="8" xfId="0" applyNumberFormat="1" applyFont="1" applyFill="1" applyBorder="1" applyAlignment="1">
      <alignment horizontal="center" vertical="center"/>
    </xf>
    <xf numFmtId="176" fontId="1" fillId="2" borderId="8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horizontal="center" vertical="center"/>
    </xf>
    <xf numFmtId="1" fontId="1" fillId="4" borderId="8" xfId="0" applyNumberFormat="1" applyFont="1" applyFill="1" applyBorder="1" applyAlignment="1">
      <alignment horizontal="center" vertical="center"/>
    </xf>
    <xf numFmtId="176" fontId="1" fillId="4" borderId="8" xfId="0" applyNumberFormat="1" applyFont="1" applyFill="1" applyBorder="1" applyAlignment="1">
      <alignment horizontal="center" vertical="center"/>
    </xf>
    <xf numFmtId="176" fontId="5" fillId="2" borderId="8" xfId="0" applyNumberFormat="1" applyFont="1" applyFill="1" applyBorder="1" applyAlignment="1">
      <alignment horizontal="center" vertical="center"/>
    </xf>
    <xf numFmtId="176" fontId="5" fillId="4" borderId="8" xfId="0" applyNumberFormat="1" applyFont="1" applyFill="1" applyBorder="1" applyAlignment="1">
      <alignment horizontal="center" vertical="center"/>
    </xf>
    <xf numFmtId="176" fontId="3" fillId="4" borderId="8" xfId="0" applyNumberFormat="1" applyFont="1" applyFill="1" applyBorder="1" applyAlignment="1">
      <alignment horizontal="center" vertical="center"/>
    </xf>
    <xf numFmtId="176" fontId="4" fillId="4" borderId="8" xfId="0" applyNumberFormat="1" applyFont="1" applyFill="1" applyBorder="1" applyAlignment="1">
      <alignment horizontal="center" vertical="center"/>
    </xf>
    <xf numFmtId="1" fontId="1" fillId="5" borderId="8" xfId="0" applyNumberFormat="1" applyFont="1" applyFill="1" applyBorder="1" applyAlignment="1">
      <alignment horizontal="center" vertical="center"/>
    </xf>
    <xf numFmtId="176" fontId="1" fillId="5" borderId="8" xfId="0" applyNumberFormat="1" applyFont="1" applyFill="1" applyBorder="1" applyAlignment="1">
      <alignment horizontal="center" vertical="center"/>
    </xf>
    <xf numFmtId="1" fontId="7" fillId="2" borderId="8" xfId="0" applyNumberFormat="1" applyFont="1" applyFill="1" applyBorder="1" applyAlignment="1">
      <alignment horizontal="center" vertical="center"/>
    </xf>
    <xf numFmtId="176" fontId="7" fillId="2" borderId="8" xfId="0" applyNumberFormat="1" applyFont="1" applyFill="1" applyBorder="1" applyAlignment="1">
      <alignment horizontal="center" vertical="center"/>
    </xf>
    <xf numFmtId="176" fontId="8" fillId="2" borderId="8" xfId="0" applyNumberFormat="1" applyFont="1" applyFill="1" applyBorder="1" applyAlignment="1">
      <alignment horizontal="center" vertical="center"/>
    </xf>
    <xf numFmtId="1" fontId="7" fillId="3" borderId="8" xfId="0" applyNumberFormat="1" applyFont="1" applyFill="1" applyBorder="1" applyAlignment="1">
      <alignment horizontal="center" vertical="center"/>
    </xf>
    <xf numFmtId="176" fontId="7" fillId="3" borderId="8" xfId="0" applyNumberFormat="1" applyFont="1" applyFill="1" applyBorder="1" applyAlignment="1">
      <alignment horizontal="center" vertical="center"/>
    </xf>
    <xf numFmtId="1" fontId="7" fillId="4" borderId="8" xfId="0" applyNumberFormat="1" applyFont="1" applyFill="1" applyBorder="1" applyAlignment="1">
      <alignment horizontal="center" vertical="center"/>
    </xf>
    <xf numFmtId="176" fontId="7" fillId="4" borderId="8" xfId="0" applyNumberFormat="1" applyFont="1" applyFill="1" applyBorder="1" applyAlignment="1">
      <alignment horizontal="center" vertical="center"/>
    </xf>
    <xf numFmtId="176" fontId="5" fillId="5" borderId="8" xfId="0" applyNumberFormat="1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176" fontId="8" fillId="3" borderId="8" xfId="0" applyNumberFormat="1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176" fontId="8" fillId="4" borderId="8" xfId="0" applyNumberFormat="1" applyFont="1" applyFill="1" applyBorder="1" applyAlignment="1">
      <alignment horizontal="center" vertical="center"/>
    </xf>
    <xf numFmtId="1" fontId="1" fillId="8" borderId="8" xfId="0" applyNumberFormat="1" applyFont="1" applyFill="1" applyBorder="1" applyAlignment="1">
      <alignment horizontal="center" vertical="center"/>
    </xf>
    <xf numFmtId="176" fontId="1" fillId="8" borderId="8" xfId="0" applyNumberFormat="1" applyFont="1" applyFill="1" applyBorder="1" applyAlignment="1">
      <alignment horizontal="center" vertical="center"/>
    </xf>
    <xf numFmtId="176" fontId="6" fillId="8" borderId="8" xfId="0" applyNumberFormat="1" applyFont="1" applyFill="1" applyBorder="1" applyAlignment="1">
      <alignment horizontal="center" vertical="center"/>
    </xf>
    <xf numFmtId="176" fontId="4" fillId="8" borderId="8" xfId="0" applyNumberFormat="1" applyFont="1" applyFill="1" applyBorder="1" applyAlignment="1">
      <alignment horizontal="center" vertical="center"/>
    </xf>
    <xf numFmtId="1" fontId="7" fillId="8" borderId="1" xfId="0" applyNumberFormat="1" applyFont="1" applyFill="1" applyBorder="1" applyAlignment="1">
      <alignment horizontal="center" vertical="center"/>
    </xf>
    <xf numFmtId="176" fontId="7" fillId="8" borderId="2" xfId="0" applyNumberFormat="1" applyFont="1" applyFill="1" applyBorder="1" applyAlignment="1">
      <alignment horizontal="center" vertical="center"/>
    </xf>
    <xf numFmtId="176" fontId="8" fillId="8" borderId="2" xfId="0" applyNumberFormat="1" applyFont="1" applyFill="1" applyBorder="1" applyAlignment="1">
      <alignment horizontal="center" vertical="center"/>
    </xf>
    <xf numFmtId="176" fontId="5" fillId="8" borderId="9" xfId="0" applyNumberFormat="1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14" fillId="0" borderId="4" xfId="0" applyNumberFormat="1" applyFont="1" applyBorder="1" applyAlignment="1">
      <alignment horizontal="center" vertical="center" wrapText="1"/>
    </xf>
    <xf numFmtId="176" fontId="15" fillId="0" borderId="4" xfId="0" applyNumberFormat="1" applyFont="1" applyBorder="1" applyAlignment="1">
      <alignment horizontal="center" vertical="center" wrapText="1"/>
    </xf>
    <xf numFmtId="176" fontId="15" fillId="0" borderId="8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176" fontId="18" fillId="0" borderId="8" xfId="0" applyNumberFormat="1" applyFont="1" applyBorder="1" applyAlignment="1">
      <alignment horizontal="center" vertical="center" wrapText="1"/>
    </xf>
    <xf numFmtId="176" fontId="18" fillId="0" borderId="8" xfId="0" applyNumberFormat="1" applyFont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20" fillId="5" borderId="10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176" fontId="21" fillId="5" borderId="8" xfId="0" applyNumberFormat="1" applyFont="1" applyFill="1" applyBorder="1" applyAlignment="1">
      <alignment horizontal="center" vertical="center"/>
    </xf>
    <xf numFmtId="176" fontId="22" fillId="5" borderId="8" xfId="0" applyNumberFormat="1" applyFon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19" fillId="8" borderId="8" xfId="0" applyFont="1" applyFill="1" applyBorder="1" applyAlignment="1">
      <alignment horizontal="center" vertical="center"/>
    </xf>
    <xf numFmtId="0" fontId="20" fillId="8" borderId="10" xfId="0" applyFont="1" applyFill="1" applyBorder="1" applyAlignment="1">
      <alignment horizontal="center" vertical="center" wrapText="1"/>
    </xf>
    <xf numFmtId="0" fontId="20" fillId="8" borderId="5" xfId="0" applyFont="1" applyFill="1" applyBorder="1" applyAlignment="1">
      <alignment horizontal="center" vertical="center" wrapText="1"/>
    </xf>
    <xf numFmtId="176" fontId="21" fillId="8" borderId="8" xfId="0" applyNumberFormat="1" applyFont="1" applyFill="1" applyBorder="1" applyAlignment="1">
      <alignment horizontal="center" vertical="center"/>
    </xf>
    <xf numFmtId="176" fontId="22" fillId="8" borderId="8" xfId="0" applyNumberFormat="1" applyFont="1" applyFill="1" applyBorder="1" applyAlignment="1">
      <alignment horizontal="center" vertical="center"/>
    </xf>
    <xf numFmtId="0" fontId="19" fillId="9" borderId="8" xfId="0" applyFont="1" applyFill="1" applyBorder="1" applyAlignment="1">
      <alignment horizontal="center" vertical="center"/>
    </xf>
    <xf numFmtId="0" fontId="20" fillId="9" borderId="10" xfId="0" applyFont="1" applyFill="1" applyBorder="1" applyAlignment="1">
      <alignment horizontal="center" vertical="center" wrapText="1"/>
    </xf>
    <xf numFmtId="0" fontId="20" fillId="9" borderId="5" xfId="0" applyFont="1" applyFill="1" applyBorder="1" applyAlignment="1">
      <alignment horizontal="center" vertical="center" wrapText="1"/>
    </xf>
    <xf numFmtId="176" fontId="21" fillId="9" borderId="8" xfId="0" applyNumberFormat="1" applyFont="1" applyFill="1" applyBorder="1" applyAlignment="1">
      <alignment horizontal="center" vertical="center"/>
    </xf>
    <xf numFmtId="176" fontId="22" fillId="9" borderId="8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25" fillId="5" borderId="11" xfId="0" applyFont="1" applyFill="1" applyBorder="1" applyAlignment="1">
      <alignment horizontal="center" vertical="center" wrapText="1"/>
    </xf>
    <xf numFmtId="0" fontId="25" fillId="5" borderId="7" xfId="0" applyFont="1" applyFill="1" applyBorder="1" applyAlignment="1">
      <alignment horizontal="center" vertical="center" wrapText="1"/>
    </xf>
    <xf numFmtId="176" fontId="22" fillId="5" borderId="7" xfId="0" applyNumberFormat="1" applyFont="1" applyFill="1" applyBorder="1" applyAlignment="1">
      <alignment horizontal="center" vertical="center"/>
    </xf>
    <xf numFmtId="0" fontId="25" fillId="5" borderId="10" xfId="0" applyFont="1" applyFill="1" applyBorder="1" applyAlignment="1">
      <alignment horizontal="center" vertical="center" wrapText="1"/>
    </xf>
    <xf numFmtId="0" fontId="25" fillId="5" borderId="12" xfId="0" applyFont="1" applyFill="1" applyBorder="1" applyAlignment="1">
      <alignment horizontal="center" vertical="center" wrapText="1"/>
    </xf>
    <xf numFmtId="0" fontId="25" fillId="5" borderId="8" xfId="0" applyFont="1" applyFill="1" applyBorder="1" applyAlignment="1">
      <alignment horizontal="center" vertical="center" wrapText="1"/>
    </xf>
    <xf numFmtId="0" fontId="20" fillId="8" borderId="8" xfId="0" applyFont="1" applyFill="1" applyBorder="1" applyAlignment="1">
      <alignment horizontal="center" vertical="center" wrapText="1"/>
    </xf>
    <xf numFmtId="0" fontId="25" fillId="8" borderId="8" xfId="0" applyFont="1" applyFill="1" applyBorder="1" applyAlignment="1">
      <alignment horizontal="center" vertical="center" wrapText="1"/>
    </xf>
    <xf numFmtId="0" fontId="19" fillId="9" borderId="7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 vertical="center" wrapText="1"/>
    </xf>
    <xf numFmtId="0" fontId="25" fillId="9" borderId="7" xfId="0" applyFont="1" applyFill="1" applyBorder="1" applyAlignment="1">
      <alignment horizontal="center" vertical="center" wrapText="1"/>
    </xf>
    <xf numFmtId="176" fontId="22" fillId="9" borderId="7" xfId="0" applyNumberFormat="1" applyFont="1" applyFill="1" applyBorder="1" applyAlignment="1">
      <alignment horizontal="center" vertical="center"/>
    </xf>
    <xf numFmtId="0" fontId="0" fillId="9" borderId="8" xfId="0" applyFill="1" applyBorder="1" applyAlignment="1">
      <alignment horizontal="center" vertical="center"/>
    </xf>
    <xf numFmtId="0" fontId="25" fillId="9" borderId="8" xfId="0" applyFont="1" applyFill="1" applyBorder="1" applyAlignment="1">
      <alignment horizontal="center" vertical="center" wrapText="1"/>
    </xf>
    <xf numFmtId="0" fontId="25" fillId="9" borderId="8" xfId="0" applyFont="1" applyFill="1" applyBorder="1" applyAlignment="1">
      <alignment horizontal="center" vertical="center"/>
    </xf>
    <xf numFmtId="0" fontId="25" fillId="9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3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7" fillId="0" borderId="8" xfId="0" applyFont="1" applyBorder="1" applyAlignment="1">
      <alignment horizontal="center" vertical="center" wrapText="1"/>
    </xf>
    <xf numFmtId="0" fontId="29" fillId="10" borderId="8" xfId="0" applyFont="1" applyFill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/>
    </xf>
    <xf numFmtId="0" fontId="29" fillId="8" borderId="8" xfId="0" applyFont="1" applyFill="1" applyBorder="1" applyAlignment="1">
      <alignment horizontal="center" vertical="center" wrapText="1"/>
    </xf>
    <xf numFmtId="0" fontId="29" fillId="9" borderId="8" xfId="0" applyFont="1" applyFill="1" applyBorder="1" applyAlignment="1">
      <alignment horizontal="center" vertical="center" wrapText="1"/>
    </xf>
    <xf numFmtId="0" fontId="31" fillId="0" borderId="0" xfId="0" applyFont="1"/>
    <xf numFmtId="0" fontId="32" fillId="0" borderId="8" xfId="0" applyFont="1" applyBorder="1" applyAlignment="1">
      <alignment horizontal="center" vertical="center" wrapText="1"/>
    </xf>
    <xf numFmtId="0" fontId="21" fillId="10" borderId="8" xfId="0" applyFont="1" applyFill="1" applyBorder="1" applyAlignment="1">
      <alignment horizontal="center" vertical="center"/>
    </xf>
    <xf numFmtId="0" fontId="29" fillId="10" borderId="8" xfId="0" applyFont="1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21" fillId="8" borderId="8" xfId="0" applyFont="1" applyFill="1" applyBorder="1" applyAlignment="1">
      <alignment horizontal="center" vertical="center"/>
    </xf>
    <xf numFmtId="0" fontId="29" fillId="8" borderId="8" xfId="0" applyFont="1" applyFill="1" applyBorder="1" applyAlignment="1">
      <alignment horizontal="center"/>
    </xf>
    <xf numFmtId="0" fontId="29" fillId="8" borderId="8" xfId="0" applyFont="1" applyFill="1" applyBorder="1" applyAlignment="1">
      <alignment horizontal="center" vertical="center"/>
    </xf>
    <xf numFmtId="0" fontId="29" fillId="9" borderId="8" xfId="0" applyFont="1" applyFill="1" applyBorder="1" applyAlignment="1">
      <alignment horizontal="center"/>
    </xf>
    <xf numFmtId="0" fontId="21" fillId="9" borderId="8" xfId="0" applyFont="1" applyFill="1" applyBorder="1" applyAlignment="1">
      <alignment horizontal="center" vertical="center"/>
    </xf>
    <xf numFmtId="0" fontId="21" fillId="11" borderId="8" xfId="0" applyFont="1" applyFill="1" applyBorder="1" applyAlignment="1">
      <alignment horizontal="center" vertical="center"/>
    </xf>
    <xf numFmtId="0" fontId="29" fillId="11" borderId="8" xfId="0" applyFont="1" applyFill="1" applyBorder="1" applyAlignment="1">
      <alignment horizontal="center" vertical="center" wrapText="1"/>
    </xf>
    <xf numFmtId="0" fontId="29" fillId="11" borderId="8" xfId="0" applyFont="1" applyFill="1" applyBorder="1" applyAlignment="1">
      <alignment horizontal="center"/>
    </xf>
    <xf numFmtId="176" fontId="28" fillId="0" borderId="8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colors>
    <mruColors>
      <color rgb="FFFF0000"/>
      <color rgb="FFBDD7EE"/>
      <color rgb="FFC6E0B4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22"/>
  <sheetViews>
    <sheetView zoomScale="115" zoomScaleNormal="115" workbookViewId="0">
      <selection activeCell="N6" sqref="N6"/>
    </sheetView>
  </sheetViews>
  <sheetFormatPr defaultColWidth="8.875" defaultRowHeight="15.75" x14ac:dyDescent="0.2"/>
  <cols>
    <col min="1" max="1" width="5.375" style="1" customWidth="1"/>
    <col min="2" max="2" width="8.5" style="2" customWidth="1"/>
    <col min="3" max="3" width="7" style="2" customWidth="1"/>
    <col min="4" max="4" width="9" style="2"/>
    <col min="5" max="7" width="9.375" style="2" customWidth="1"/>
    <col min="8" max="8" width="9" style="2"/>
    <col min="9" max="9" width="8.875" style="2"/>
    <col min="10" max="10" width="9.375" style="3" customWidth="1"/>
    <col min="11" max="11" width="12.375" style="2" customWidth="1"/>
    <col min="12" max="16384" width="8.875" style="2"/>
  </cols>
  <sheetData>
    <row r="1" spans="1:11" ht="20.25" x14ac:dyDescent="0.2">
      <c r="A1" s="42" t="s">
        <v>128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x14ac:dyDescent="0.2">
      <c r="A2" s="43" t="s">
        <v>0</v>
      </c>
      <c r="B2" s="45" t="s">
        <v>1</v>
      </c>
      <c r="C2" s="47" t="s">
        <v>124</v>
      </c>
      <c r="D2" s="37" t="s">
        <v>2</v>
      </c>
      <c r="E2" s="38"/>
      <c r="F2" s="37" t="s">
        <v>3</v>
      </c>
      <c r="G2" s="38"/>
      <c r="H2" s="39" t="s">
        <v>4</v>
      </c>
      <c r="I2" s="39" t="s">
        <v>5</v>
      </c>
      <c r="J2" s="39" t="s">
        <v>6</v>
      </c>
      <c r="K2" s="48" t="s">
        <v>130</v>
      </c>
    </row>
    <row r="3" spans="1:11" x14ac:dyDescent="0.2">
      <c r="A3" s="44"/>
      <c r="B3" s="46"/>
      <c r="C3" s="40"/>
      <c r="D3" s="4" t="s">
        <v>7</v>
      </c>
      <c r="E3" s="4" t="s">
        <v>8</v>
      </c>
      <c r="F3" s="4" t="s">
        <v>7</v>
      </c>
      <c r="G3" s="4" t="s">
        <v>8</v>
      </c>
      <c r="H3" s="40"/>
      <c r="I3" s="40"/>
      <c r="J3" s="40"/>
      <c r="K3" s="40"/>
    </row>
    <row r="4" spans="1:11" ht="17.100000000000001" customHeight="1" x14ac:dyDescent="0.2">
      <c r="A4" s="16">
        <v>1</v>
      </c>
      <c r="B4" s="17" t="s">
        <v>117</v>
      </c>
      <c r="C4" s="18">
        <v>7</v>
      </c>
      <c r="D4" s="18">
        <v>48</v>
      </c>
      <c r="E4" s="17">
        <f t="shared" ref="E4:E10" si="0">D4/54.2*50</f>
        <v>44.280442804428041</v>
      </c>
      <c r="F4" s="18">
        <v>11</v>
      </c>
      <c r="G4" s="17">
        <f t="shared" ref="G4:G10" si="1">F4/19.5*25</f>
        <v>14.102564102564102</v>
      </c>
      <c r="H4" s="18">
        <v>6</v>
      </c>
      <c r="I4" s="18"/>
      <c r="J4" s="18">
        <f t="shared" ref="J4:J10" si="2">SUM(C4,G4,E4,H4)</f>
        <v>71.383006906992136</v>
      </c>
      <c r="K4" s="24" t="s">
        <v>125</v>
      </c>
    </row>
    <row r="5" spans="1:11" ht="17.100000000000001" customHeight="1" x14ac:dyDescent="0.2">
      <c r="A5" s="19">
        <v>2</v>
      </c>
      <c r="B5" s="20" t="s">
        <v>118</v>
      </c>
      <c r="C5" s="20">
        <v>7</v>
      </c>
      <c r="D5" s="20">
        <v>54.2</v>
      </c>
      <c r="E5" s="20">
        <f t="shared" si="0"/>
        <v>50</v>
      </c>
      <c r="F5" s="20">
        <v>4.8</v>
      </c>
      <c r="G5" s="20">
        <f t="shared" si="1"/>
        <v>6.1538461538461533</v>
      </c>
      <c r="H5" s="20"/>
      <c r="I5" s="20"/>
      <c r="J5" s="25">
        <f t="shared" si="2"/>
        <v>63.153846153846153</v>
      </c>
      <c r="K5" s="26" t="s">
        <v>126</v>
      </c>
    </row>
    <row r="6" spans="1:11" ht="17.100000000000001" customHeight="1" x14ac:dyDescent="0.2">
      <c r="A6" s="19">
        <v>3</v>
      </c>
      <c r="B6" s="20" t="s">
        <v>119</v>
      </c>
      <c r="C6" s="20">
        <v>6</v>
      </c>
      <c r="D6" s="20">
        <v>1.6</v>
      </c>
      <c r="E6" s="20">
        <f t="shared" si="0"/>
        <v>1.4760147601476015</v>
      </c>
      <c r="F6" s="20">
        <v>19.5</v>
      </c>
      <c r="G6" s="20">
        <f t="shared" si="1"/>
        <v>25</v>
      </c>
      <c r="H6" s="20">
        <v>0.6</v>
      </c>
      <c r="I6" s="20"/>
      <c r="J6" s="25">
        <f t="shared" si="2"/>
        <v>33.076014760147601</v>
      </c>
      <c r="K6" s="26" t="s">
        <v>126</v>
      </c>
    </row>
    <row r="7" spans="1:11" ht="17.100000000000001" customHeight="1" x14ac:dyDescent="0.2">
      <c r="A7" s="21">
        <v>4</v>
      </c>
      <c r="B7" s="22" t="s">
        <v>120</v>
      </c>
      <c r="C7" s="22">
        <v>6.5</v>
      </c>
      <c r="D7" s="22">
        <v>4</v>
      </c>
      <c r="E7" s="22">
        <f t="shared" si="0"/>
        <v>3.6900369003690034</v>
      </c>
      <c r="F7" s="22"/>
      <c r="G7" s="22">
        <f t="shared" si="1"/>
        <v>0</v>
      </c>
      <c r="H7" s="22"/>
      <c r="I7" s="22"/>
      <c r="J7" s="27">
        <f t="shared" si="2"/>
        <v>10.190036900369003</v>
      </c>
      <c r="K7" s="23" t="s">
        <v>127</v>
      </c>
    </row>
    <row r="8" spans="1:11" ht="17.100000000000001" customHeight="1" x14ac:dyDescent="0.2">
      <c r="A8" s="21">
        <v>5</v>
      </c>
      <c r="B8" s="22" t="s">
        <v>121</v>
      </c>
      <c r="C8" s="22">
        <v>6</v>
      </c>
      <c r="D8" s="22"/>
      <c r="E8" s="22">
        <f t="shared" si="0"/>
        <v>0</v>
      </c>
      <c r="F8" s="22"/>
      <c r="G8" s="22">
        <f t="shared" si="1"/>
        <v>0</v>
      </c>
      <c r="H8" s="22"/>
      <c r="I8" s="22"/>
      <c r="J8" s="27">
        <f t="shared" si="2"/>
        <v>6</v>
      </c>
      <c r="K8" s="23" t="s">
        <v>127</v>
      </c>
    </row>
    <row r="9" spans="1:11" ht="17.100000000000001" customHeight="1" x14ac:dyDescent="0.2">
      <c r="A9" s="21">
        <v>6</v>
      </c>
      <c r="B9" s="22" t="s">
        <v>122</v>
      </c>
      <c r="C9" s="22">
        <v>6</v>
      </c>
      <c r="D9" s="22"/>
      <c r="E9" s="22">
        <f t="shared" si="0"/>
        <v>0</v>
      </c>
      <c r="F9" s="22"/>
      <c r="G9" s="22">
        <f t="shared" si="1"/>
        <v>0</v>
      </c>
      <c r="H9" s="22"/>
      <c r="I9" s="22"/>
      <c r="J9" s="27">
        <f t="shared" si="2"/>
        <v>6</v>
      </c>
      <c r="K9" s="23" t="s">
        <v>127</v>
      </c>
    </row>
    <row r="10" spans="1:11" ht="17.100000000000001" customHeight="1" x14ac:dyDescent="0.2">
      <c r="A10" s="21">
        <v>7</v>
      </c>
      <c r="B10" s="22" t="s">
        <v>123</v>
      </c>
      <c r="C10" s="22">
        <v>6</v>
      </c>
      <c r="D10" s="22"/>
      <c r="E10" s="22">
        <f t="shared" si="0"/>
        <v>0</v>
      </c>
      <c r="F10" s="22"/>
      <c r="G10" s="22">
        <f t="shared" si="1"/>
        <v>0</v>
      </c>
      <c r="H10" s="22"/>
      <c r="I10" s="22"/>
      <c r="J10" s="27">
        <f t="shared" si="2"/>
        <v>6</v>
      </c>
      <c r="K10" s="23" t="s">
        <v>127</v>
      </c>
    </row>
    <row r="11" spans="1:11" s="36" customFormat="1" x14ac:dyDescent="0.2">
      <c r="A11" s="32"/>
      <c r="B11" s="33"/>
      <c r="C11" s="33"/>
      <c r="D11" s="33"/>
      <c r="E11" s="33"/>
      <c r="F11" s="33"/>
      <c r="G11" s="33"/>
      <c r="H11" s="33"/>
      <c r="I11" s="33"/>
      <c r="J11" s="34"/>
      <c r="K11" s="35"/>
    </row>
    <row r="12" spans="1:11" ht="27" customHeight="1" x14ac:dyDescent="0.2">
      <c r="A12" s="42" t="s">
        <v>129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</row>
    <row r="13" spans="1:11" x14ac:dyDescent="0.2">
      <c r="A13" s="43" t="s">
        <v>0</v>
      </c>
      <c r="B13" s="45" t="s">
        <v>1</v>
      </c>
      <c r="C13" s="47" t="s">
        <v>124</v>
      </c>
      <c r="D13" s="37" t="s">
        <v>2</v>
      </c>
      <c r="E13" s="38"/>
      <c r="F13" s="37" t="s">
        <v>3</v>
      </c>
      <c r="G13" s="38"/>
      <c r="H13" s="39" t="s">
        <v>4</v>
      </c>
      <c r="I13" s="39" t="s">
        <v>5</v>
      </c>
      <c r="J13" s="39" t="s">
        <v>6</v>
      </c>
      <c r="K13" s="49" t="s">
        <v>130</v>
      </c>
    </row>
    <row r="14" spans="1:11" x14ac:dyDescent="0.2">
      <c r="A14" s="44"/>
      <c r="B14" s="46"/>
      <c r="C14" s="40"/>
      <c r="D14" s="4" t="s">
        <v>7</v>
      </c>
      <c r="E14" s="4" t="s">
        <v>8</v>
      </c>
      <c r="F14" s="4" t="s">
        <v>7</v>
      </c>
      <c r="G14" s="4" t="s">
        <v>8</v>
      </c>
      <c r="H14" s="40"/>
      <c r="I14" s="40"/>
      <c r="J14" s="40"/>
      <c r="K14" s="41"/>
    </row>
    <row r="15" spans="1:11" ht="17.100000000000001" customHeight="1" x14ac:dyDescent="0.2">
      <c r="A15" s="5">
        <v>1</v>
      </c>
      <c r="B15" s="6" t="s">
        <v>9</v>
      </c>
      <c r="C15" s="6">
        <v>15</v>
      </c>
      <c r="D15" s="6">
        <v>27.2</v>
      </c>
      <c r="E15" s="6">
        <f t="shared" ref="E15:E78" si="3">D15/59*50</f>
        <v>23.050847457627118</v>
      </c>
      <c r="F15" s="6">
        <v>57.9</v>
      </c>
      <c r="G15" s="6">
        <f t="shared" ref="G15:G78" si="4">F15/57.9*25</f>
        <v>25</v>
      </c>
      <c r="H15" s="6">
        <v>10</v>
      </c>
      <c r="I15" s="6">
        <v>0</v>
      </c>
      <c r="J15" s="6">
        <f t="shared" ref="J15:J78" si="5">C15+E15+G15+H15</f>
        <v>73.050847457627114</v>
      </c>
      <c r="K15" s="10" t="s">
        <v>125</v>
      </c>
    </row>
    <row r="16" spans="1:11" ht="17.100000000000001" customHeight="1" x14ac:dyDescent="0.2">
      <c r="A16" s="5">
        <v>2</v>
      </c>
      <c r="B16" s="6" t="s">
        <v>10</v>
      </c>
      <c r="C16" s="6">
        <v>6</v>
      </c>
      <c r="D16" s="6">
        <v>59</v>
      </c>
      <c r="E16" s="6">
        <f t="shared" si="3"/>
        <v>50</v>
      </c>
      <c r="F16" s="6">
        <v>0</v>
      </c>
      <c r="G16" s="6">
        <f t="shared" si="4"/>
        <v>0</v>
      </c>
      <c r="H16" s="6">
        <v>0.3</v>
      </c>
      <c r="I16" s="6">
        <v>0</v>
      </c>
      <c r="J16" s="6">
        <f t="shared" si="5"/>
        <v>56.3</v>
      </c>
      <c r="K16" s="10" t="s">
        <v>125</v>
      </c>
    </row>
    <row r="17" spans="1:11" ht="17.100000000000001" customHeight="1" x14ac:dyDescent="0.2">
      <c r="A17" s="5">
        <v>3</v>
      </c>
      <c r="B17" s="6" t="s">
        <v>11</v>
      </c>
      <c r="C17" s="6">
        <v>6</v>
      </c>
      <c r="D17" s="6">
        <v>46</v>
      </c>
      <c r="E17" s="6">
        <f t="shared" si="3"/>
        <v>38.983050847457626</v>
      </c>
      <c r="F17" s="6">
        <v>8.8000000000000007</v>
      </c>
      <c r="G17" s="6">
        <f t="shared" si="4"/>
        <v>3.7996545768566494</v>
      </c>
      <c r="H17" s="6">
        <v>1.9</v>
      </c>
      <c r="I17" s="6">
        <v>0</v>
      </c>
      <c r="J17" s="6">
        <f t="shared" si="5"/>
        <v>50.682705424314271</v>
      </c>
      <c r="K17" s="10" t="s">
        <v>125</v>
      </c>
    </row>
    <row r="18" spans="1:11" ht="17.100000000000001" customHeight="1" x14ac:dyDescent="0.2">
      <c r="A18" s="5">
        <v>4</v>
      </c>
      <c r="B18" s="6" t="s">
        <v>12</v>
      </c>
      <c r="C18" s="6">
        <v>9.5</v>
      </c>
      <c r="D18" s="6">
        <v>34.200000000000003</v>
      </c>
      <c r="E18" s="6">
        <f t="shared" si="3"/>
        <v>28.98305084745763</v>
      </c>
      <c r="F18" s="6">
        <v>11.1</v>
      </c>
      <c r="G18" s="6">
        <f t="shared" si="4"/>
        <v>4.7927461139896366</v>
      </c>
      <c r="H18" s="6">
        <v>6</v>
      </c>
      <c r="I18" s="6">
        <v>0</v>
      </c>
      <c r="J18" s="6">
        <f t="shared" si="5"/>
        <v>49.27579696144727</v>
      </c>
      <c r="K18" s="10" t="s">
        <v>125</v>
      </c>
    </row>
    <row r="19" spans="1:11" ht="17.100000000000001" customHeight="1" x14ac:dyDescent="0.2">
      <c r="A19" s="5">
        <v>5</v>
      </c>
      <c r="B19" s="6" t="s">
        <v>13</v>
      </c>
      <c r="C19" s="6">
        <v>15</v>
      </c>
      <c r="D19" s="6">
        <v>20</v>
      </c>
      <c r="E19" s="6">
        <f t="shared" si="3"/>
        <v>16.949152542372879</v>
      </c>
      <c r="F19" s="6">
        <v>18.399999999999999</v>
      </c>
      <c r="G19" s="6">
        <f t="shared" si="4"/>
        <v>7.9447322970639025</v>
      </c>
      <c r="H19" s="6">
        <v>8.1</v>
      </c>
      <c r="I19" s="6">
        <v>0</v>
      </c>
      <c r="J19" s="6">
        <f t="shared" si="5"/>
        <v>47.993884839436781</v>
      </c>
      <c r="K19" s="10" t="s">
        <v>125</v>
      </c>
    </row>
    <row r="20" spans="1:11" ht="17.100000000000001" customHeight="1" x14ac:dyDescent="0.2">
      <c r="A20" s="5">
        <v>6</v>
      </c>
      <c r="B20" s="6" t="s">
        <v>14</v>
      </c>
      <c r="C20" s="6">
        <v>6</v>
      </c>
      <c r="D20" s="6">
        <v>44.2</v>
      </c>
      <c r="E20" s="6">
        <f t="shared" si="3"/>
        <v>37.457627118644069</v>
      </c>
      <c r="F20" s="6">
        <v>0</v>
      </c>
      <c r="G20" s="6">
        <f t="shared" si="4"/>
        <v>0</v>
      </c>
      <c r="H20" s="6">
        <v>1.4</v>
      </c>
      <c r="I20" s="6">
        <v>0</v>
      </c>
      <c r="J20" s="6">
        <f t="shared" si="5"/>
        <v>44.857627118644068</v>
      </c>
      <c r="K20" s="10" t="s">
        <v>125</v>
      </c>
    </row>
    <row r="21" spans="1:11" ht="17.100000000000001" customHeight="1" x14ac:dyDescent="0.2">
      <c r="A21" s="5">
        <v>7</v>
      </c>
      <c r="B21" s="6" t="s">
        <v>15</v>
      </c>
      <c r="C21" s="6">
        <v>8</v>
      </c>
      <c r="D21" s="6">
        <v>26.6</v>
      </c>
      <c r="E21" s="6">
        <f t="shared" si="3"/>
        <v>22.542372881355931</v>
      </c>
      <c r="F21" s="6">
        <v>13.2</v>
      </c>
      <c r="G21" s="6">
        <f t="shared" si="4"/>
        <v>5.6994818652849739</v>
      </c>
      <c r="H21" s="6">
        <v>5</v>
      </c>
      <c r="I21" s="6">
        <v>0</v>
      </c>
      <c r="J21" s="6">
        <f t="shared" si="5"/>
        <v>41.241854746640904</v>
      </c>
      <c r="K21" s="10" t="s">
        <v>125</v>
      </c>
    </row>
    <row r="22" spans="1:11" ht="17.100000000000001" customHeight="1" x14ac:dyDescent="0.2">
      <c r="A22" s="5">
        <v>8</v>
      </c>
      <c r="B22" s="6" t="s">
        <v>16</v>
      </c>
      <c r="C22" s="6">
        <v>6</v>
      </c>
      <c r="D22" s="6">
        <v>40</v>
      </c>
      <c r="E22" s="6">
        <f t="shared" si="3"/>
        <v>33.898305084745758</v>
      </c>
      <c r="F22" s="6">
        <v>0</v>
      </c>
      <c r="G22" s="6">
        <f t="shared" si="4"/>
        <v>0</v>
      </c>
      <c r="H22" s="6">
        <v>0</v>
      </c>
      <c r="I22" s="6">
        <v>0</v>
      </c>
      <c r="J22" s="6">
        <f t="shared" si="5"/>
        <v>39.898305084745758</v>
      </c>
      <c r="K22" s="10" t="s">
        <v>125</v>
      </c>
    </row>
    <row r="23" spans="1:11" ht="17.100000000000001" customHeight="1" x14ac:dyDescent="0.2">
      <c r="A23" s="5">
        <v>9</v>
      </c>
      <c r="B23" s="6" t="s">
        <v>17</v>
      </c>
      <c r="C23" s="6">
        <v>6</v>
      </c>
      <c r="D23" s="6">
        <v>21.5</v>
      </c>
      <c r="E23" s="6">
        <f t="shared" si="3"/>
        <v>18.220338983050848</v>
      </c>
      <c r="F23" s="6">
        <v>5</v>
      </c>
      <c r="G23" s="6">
        <f t="shared" si="4"/>
        <v>2.1588946459412779</v>
      </c>
      <c r="H23" s="6">
        <v>8.3000000000000007</v>
      </c>
      <c r="I23" s="6">
        <v>0</v>
      </c>
      <c r="J23" s="6">
        <f t="shared" si="5"/>
        <v>34.679233628992122</v>
      </c>
      <c r="K23" s="10" t="s">
        <v>125</v>
      </c>
    </row>
    <row r="24" spans="1:11" ht="17.100000000000001" customHeight="1" x14ac:dyDescent="0.2">
      <c r="A24" s="5">
        <v>10</v>
      </c>
      <c r="B24" s="6" t="s">
        <v>18</v>
      </c>
      <c r="C24" s="6">
        <v>6</v>
      </c>
      <c r="D24" s="6">
        <v>22</v>
      </c>
      <c r="E24" s="6">
        <f t="shared" si="3"/>
        <v>18.64406779661017</v>
      </c>
      <c r="F24" s="6">
        <v>18.8</v>
      </c>
      <c r="G24" s="6">
        <f t="shared" si="4"/>
        <v>8.1174438687392065</v>
      </c>
      <c r="H24" s="6">
        <v>0.9</v>
      </c>
      <c r="I24" s="6">
        <v>0</v>
      </c>
      <c r="J24" s="6">
        <f t="shared" si="5"/>
        <v>33.661511665349373</v>
      </c>
      <c r="K24" s="10" t="s">
        <v>125</v>
      </c>
    </row>
    <row r="25" spans="1:11" ht="17.100000000000001" customHeight="1" x14ac:dyDescent="0.2">
      <c r="A25" s="5">
        <v>11</v>
      </c>
      <c r="B25" s="6" t="s">
        <v>19</v>
      </c>
      <c r="C25" s="7">
        <v>8</v>
      </c>
      <c r="D25" s="7">
        <v>24</v>
      </c>
      <c r="E25" s="6">
        <f t="shared" si="3"/>
        <v>20.33898305084746</v>
      </c>
      <c r="F25" s="7">
        <v>8.8000000000000007</v>
      </c>
      <c r="G25" s="6">
        <f t="shared" si="4"/>
        <v>3.7996545768566494</v>
      </c>
      <c r="H25" s="7">
        <v>1.5</v>
      </c>
      <c r="I25" s="6">
        <v>0</v>
      </c>
      <c r="J25" s="6">
        <f t="shared" si="5"/>
        <v>33.638637627704107</v>
      </c>
      <c r="K25" s="10" t="s">
        <v>125</v>
      </c>
    </row>
    <row r="26" spans="1:11" ht="17.100000000000001" customHeight="1" x14ac:dyDescent="0.2">
      <c r="A26" s="5">
        <v>12</v>
      </c>
      <c r="B26" s="6" t="s">
        <v>20</v>
      </c>
      <c r="C26" s="6">
        <v>6</v>
      </c>
      <c r="D26" s="6">
        <v>26</v>
      </c>
      <c r="E26" s="6">
        <f t="shared" si="3"/>
        <v>22.033898305084744</v>
      </c>
      <c r="F26" s="6">
        <v>1.6</v>
      </c>
      <c r="G26" s="6">
        <f t="shared" si="4"/>
        <v>0.69084628670120907</v>
      </c>
      <c r="H26" s="6">
        <v>2.8</v>
      </c>
      <c r="I26" s="6">
        <v>0</v>
      </c>
      <c r="J26" s="6">
        <f t="shared" si="5"/>
        <v>31.524744591785954</v>
      </c>
      <c r="K26" s="10" t="s">
        <v>125</v>
      </c>
    </row>
    <row r="27" spans="1:11" ht="17.100000000000001" customHeight="1" x14ac:dyDescent="0.2">
      <c r="A27" s="5">
        <v>13</v>
      </c>
      <c r="B27" s="6" t="s">
        <v>21</v>
      </c>
      <c r="C27" s="6">
        <v>6</v>
      </c>
      <c r="D27" s="6">
        <v>22</v>
      </c>
      <c r="E27" s="6">
        <f t="shared" si="3"/>
        <v>18.64406779661017</v>
      </c>
      <c r="F27" s="6">
        <v>12.4</v>
      </c>
      <c r="G27" s="6">
        <f t="shared" si="4"/>
        <v>5.3540587219343694</v>
      </c>
      <c r="H27" s="6">
        <v>0.3</v>
      </c>
      <c r="I27" s="6">
        <v>0</v>
      </c>
      <c r="J27" s="6">
        <f t="shared" si="5"/>
        <v>30.298126518544539</v>
      </c>
      <c r="K27" s="10" t="s">
        <v>125</v>
      </c>
    </row>
    <row r="28" spans="1:11" ht="17.100000000000001" customHeight="1" x14ac:dyDescent="0.2">
      <c r="A28" s="5">
        <v>14</v>
      </c>
      <c r="B28" s="6" t="s">
        <v>22</v>
      </c>
      <c r="C28" s="6">
        <v>7.5</v>
      </c>
      <c r="D28" s="6">
        <v>21.2</v>
      </c>
      <c r="E28" s="6">
        <f t="shared" si="3"/>
        <v>17.966101694915253</v>
      </c>
      <c r="F28" s="6">
        <v>4</v>
      </c>
      <c r="G28" s="6">
        <f t="shared" si="4"/>
        <v>1.7271157167530224</v>
      </c>
      <c r="H28" s="6">
        <v>1.5</v>
      </c>
      <c r="I28" s="6">
        <v>0</v>
      </c>
      <c r="J28" s="6">
        <f t="shared" si="5"/>
        <v>28.693217411668275</v>
      </c>
      <c r="K28" s="10" t="s">
        <v>125</v>
      </c>
    </row>
    <row r="29" spans="1:11" ht="17.100000000000001" customHeight="1" x14ac:dyDescent="0.2">
      <c r="A29" s="5">
        <v>15</v>
      </c>
      <c r="B29" s="6" t="s">
        <v>23</v>
      </c>
      <c r="C29" s="6">
        <v>10</v>
      </c>
      <c r="D29" s="6">
        <v>6</v>
      </c>
      <c r="E29" s="6">
        <f t="shared" si="3"/>
        <v>5.0847457627118651</v>
      </c>
      <c r="F29" s="6">
        <v>9</v>
      </c>
      <c r="G29" s="6">
        <f t="shared" si="4"/>
        <v>3.8860103626943006</v>
      </c>
      <c r="H29" s="6">
        <v>9</v>
      </c>
      <c r="I29" s="6">
        <v>0</v>
      </c>
      <c r="J29" s="6">
        <f t="shared" si="5"/>
        <v>27.970756125406165</v>
      </c>
      <c r="K29" s="10" t="s">
        <v>125</v>
      </c>
    </row>
    <row r="30" spans="1:11" ht="17.100000000000001" customHeight="1" x14ac:dyDescent="0.2">
      <c r="A30" s="5">
        <v>16</v>
      </c>
      <c r="B30" s="6" t="s">
        <v>24</v>
      </c>
      <c r="C30" s="6">
        <v>8.5</v>
      </c>
      <c r="D30" s="6">
        <v>10</v>
      </c>
      <c r="E30" s="6">
        <f t="shared" si="3"/>
        <v>8.4745762711864394</v>
      </c>
      <c r="F30" s="6">
        <v>5.6</v>
      </c>
      <c r="G30" s="6">
        <f t="shared" si="4"/>
        <v>2.4179620034542313</v>
      </c>
      <c r="H30" s="6">
        <v>7.7</v>
      </c>
      <c r="I30" s="6">
        <v>0</v>
      </c>
      <c r="J30" s="6">
        <f t="shared" si="5"/>
        <v>27.09253827464067</v>
      </c>
      <c r="K30" s="10" t="s">
        <v>125</v>
      </c>
    </row>
    <row r="31" spans="1:11" ht="17.100000000000001" customHeight="1" x14ac:dyDescent="0.2">
      <c r="A31" s="5">
        <v>17</v>
      </c>
      <c r="B31" s="6" t="s">
        <v>25</v>
      </c>
      <c r="C31" s="6">
        <v>8.5</v>
      </c>
      <c r="D31" s="6">
        <v>15</v>
      </c>
      <c r="E31" s="6">
        <f t="shared" si="3"/>
        <v>12.711864406779661</v>
      </c>
      <c r="F31" s="6">
        <v>0</v>
      </c>
      <c r="G31" s="6">
        <f t="shared" si="4"/>
        <v>0</v>
      </c>
      <c r="H31" s="6">
        <v>5.0999999999999996</v>
      </c>
      <c r="I31" s="6">
        <v>0</v>
      </c>
      <c r="J31" s="6">
        <f t="shared" si="5"/>
        <v>26.311864406779662</v>
      </c>
      <c r="K31" s="10" t="s">
        <v>125</v>
      </c>
    </row>
    <row r="32" spans="1:11" ht="17.100000000000001" customHeight="1" x14ac:dyDescent="0.2">
      <c r="A32" s="5">
        <v>18</v>
      </c>
      <c r="B32" s="6" t="s">
        <v>26</v>
      </c>
      <c r="C32" s="6">
        <v>6</v>
      </c>
      <c r="D32" s="6">
        <v>20.2</v>
      </c>
      <c r="E32" s="6">
        <f t="shared" si="3"/>
        <v>17.118644067796609</v>
      </c>
      <c r="F32" s="6">
        <v>1.6</v>
      </c>
      <c r="G32" s="6">
        <f t="shared" si="4"/>
        <v>0.69084628670120907</v>
      </c>
      <c r="H32" s="6">
        <v>2.2000000000000002</v>
      </c>
      <c r="I32" s="6">
        <v>0</v>
      </c>
      <c r="J32" s="6">
        <f t="shared" si="5"/>
        <v>26.009490354497817</v>
      </c>
      <c r="K32" s="10" t="s">
        <v>125</v>
      </c>
    </row>
    <row r="33" spans="1:11" ht="17.100000000000001" customHeight="1" x14ac:dyDescent="0.2">
      <c r="A33" s="5">
        <v>19</v>
      </c>
      <c r="B33" s="6" t="s">
        <v>27</v>
      </c>
      <c r="C33" s="6">
        <v>8.5</v>
      </c>
      <c r="D33" s="6">
        <v>6.8</v>
      </c>
      <c r="E33" s="6">
        <f t="shared" si="3"/>
        <v>5.7627118644067794</v>
      </c>
      <c r="F33" s="6">
        <v>2.4</v>
      </c>
      <c r="G33" s="6">
        <f t="shared" si="4"/>
        <v>1.0362694300518136</v>
      </c>
      <c r="H33" s="6">
        <v>8.4</v>
      </c>
      <c r="I33" s="6">
        <v>0</v>
      </c>
      <c r="J33" s="6">
        <f t="shared" si="5"/>
        <v>23.698981294458591</v>
      </c>
      <c r="K33" s="10" t="s">
        <v>125</v>
      </c>
    </row>
    <row r="34" spans="1:11" ht="17.100000000000001" customHeight="1" x14ac:dyDescent="0.2">
      <c r="A34" s="5">
        <v>20</v>
      </c>
      <c r="B34" s="6" t="s">
        <v>28</v>
      </c>
      <c r="C34" s="6">
        <v>6</v>
      </c>
      <c r="D34" s="6">
        <v>0</v>
      </c>
      <c r="E34" s="6">
        <f t="shared" si="3"/>
        <v>0</v>
      </c>
      <c r="F34" s="6">
        <v>26.1</v>
      </c>
      <c r="G34" s="6">
        <f t="shared" si="4"/>
        <v>11.269430051813472</v>
      </c>
      <c r="H34" s="6">
        <v>6</v>
      </c>
      <c r="I34" s="6">
        <v>0</v>
      </c>
      <c r="J34" s="6">
        <f t="shared" si="5"/>
        <v>23.269430051813472</v>
      </c>
      <c r="K34" s="10" t="s">
        <v>125</v>
      </c>
    </row>
    <row r="35" spans="1:11" ht="17.100000000000001" customHeight="1" x14ac:dyDescent="0.2">
      <c r="A35" s="5">
        <v>21</v>
      </c>
      <c r="B35" s="6" t="s">
        <v>29</v>
      </c>
      <c r="C35" s="6">
        <v>8</v>
      </c>
      <c r="D35" s="6">
        <v>2</v>
      </c>
      <c r="E35" s="6">
        <f t="shared" si="3"/>
        <v>1.6949152542372881</v>
      </c>
      <c r="F35" s="6">
        <v>8.8000000000000007</v>
      </c>
      <c r="G35" s="6">
        <f t="shared" si="4"/>
        <v>3.7996545768566494</v>
      </c>
      <c r="H35" s="6">
        <v>9</v>
      </c>
      <c r="I35" s="6">
        <v>0</v>
      </c>
      <c r="J35" s="6">
        <f t="shared" si="5"/>
        <v>22.494569831093937</v>
      </c>
      <c r="K35" s="10" t="s">
        <v>125</v>
      </c>
    </row>
    <row r="36" spans="1:11" ht="17.100000000000001" customHeight="1" x14ac:dyDescent="0.2">
      <c r="A36" s="5">
        <v>22</v>
      </c>
      <c r="B36" s="6" t="s">
        <v>30</v>
      </c>
      <c r="C36" s="6">
        <v>8.5</v>
      </c>
      <c r="D36" s="6">
        <v>2.6</v>
      </c>
      <c r="E36" s="6">
        <f t="shared" si="3"/>
        <v>2.2033898305084745</v>
      </c>
      <c r="F36" s="6">
        <v>8</v>
      </c>
      <c r="G36" s="6">
        <f t="shared" si="4"/>
        <v>3.4542314335060449</v>
      </c>
      <c r="H36" s="6">
        <v>8</v>
      </c>
      <c r="I36" s="6">
        <v>0</v>
      </c>
      <c r="J36" s="6">
        <f t="shared" si="5"/>
        <v>22.157621264014519</v>
      </c>
      <c r="K36" s="10" t="s">
        <v>125</v>
      </c>
    </row>
    <row r="37" spans="1:11" ht="17.100000000000001" customHeight="1" x14ac:dyDescent="0.2">
      <c r="A37" s="28">
        <v>23</v>
      </c>
      <c r="B37" s="29" t="s">
        <v>31</v>
      </c>
      <c r="C37" s="29">
        <v>7</v>
      </c>
      <c r="D37" s="29">
        <v>0.6</v>
      </c>
      <c r="E37" s="29">
        <f t="shared" si="3"/>
        <v>0.50847457627118642</v>
      </c>
      <c r="F37" s="29">
        <v>20</v>
      </c>
      <c r="G37" s="29">
        <f t="shared" si="4"/>
        <v>8.6355785837651116</v>
      </c>
      <c r="H37" s="29">
        <v>6</v>
      </c>
      <c r="I37" s="29">
        <v>0</v>
      </c>
      <c r="J37" s="29">
        <f t="shared" si="5"/>
        <v>22.1440531600363</v>
      </c>
      <c r="K37" s="30" t="s">
        <v>126</v>
      </c>
    </row>
    <row r="38" spans="1:11" ht="17.100000000000001" customHeight="1" x14ac:dyDescent="0.2">
      <c r="A38" s="28">
        <v>24</v>
      </c>
      <c r="B38" s="29" t="s">
        <v>32</v>
      </c>
      <c r="C38" s="29">
        <v>6</v>
      </c>
      <c r="D38" s="29">
        <v>15</v>
      </c>
      <c r="E38" s="29">
        <f t="shared" si="3"/>
        <v>12.711864406779661</v>
      </c>
      <c r="F38" s="29">
        <v>0</v>
      </c>
      <c r="G38" s="29">
        <f t="shared" si="4"/>
        <v>0</v>
      </c>
      <c r="H38" s="29">
        <v>2.7</v>
      </c>
      <c r="I38" s="29">
        <v>0</v>
      </c>
      <c r="J38" s="29">
        <f t="shared" si="5"/>
        <v>21.41186440677966</v>
      </c>
      <c r="K38" s="30" t="s">
        <v>126</v>
      </c>
    </row>
    <row r="39" spans="1:11" ht="17.100000000000001" customHeight="1" x14ac:dyDescent="0.2">
      <c r="A39" s="28">
        <v>25</v>
      </c>
      <c r="B39" s="29" t="s">
        <v>33</v>
      </c>
      <c r="C39" s="29">
        <v>6</v>
      </c>
      <c r="D39" s="29">
        <v>0</v>
      </c>
      <c r="E39" s="29">
        <f t="shared" si="3"/>
        <v>0</v>
      </c>
      <c r="F39" s="29">
        <v>16.600000000000001</v>
      </c>
      <c r="G39" s="29">
        <f t="shared" si="4"/>
        <v>7.1675302245250441</v>
      </c>
      <c r="H39" s="29">
        <v>8</v>
      </c>
      <c r="I39" s="29">
        <v>0</v>
      </c>
      <c r="J39" s="29">
        <f t="shared" si="5"/>
        <v>21.167530224525045</v>
      </c>
      <c r="K39" s="30" t="s">
        <v>126</v>
      </c>
    </row>
    <row r="40" spans="1:11" ht="17.100000000000001" customHeight="1" x14ac:dyDescent="0.2">
      <c r="A40" s="28">
        <v>26</v>
      </c>
      <c r="B40" s="29" t="s">
        <v>34</v>
      </c>
      <c r="C40" s="29">
        <v>6</v>
      </c>
      <c r="D40" s="29">
        <v>15</v>
      </c>
      <c r="E40" s="29">
        <f t="shared" si="3"/>
        <v>12.711864406779661</v>
      </c>
      <c r="F40" s="29">
        <v>0.8</v>
      </c>
      <c r="G40" s="29">
        <f t="shared" si="4"/>
        <v>0.34542314335060453</v>
      </c>
      <c r="H40" s="29">
        <v>1.5</v>
      </c>
      <c r="I40" s="29">
        <v>0</v>
      </c>
      <c r="J40" s="29">
        <f t="shared" si="5"/>
        <v>20.557287550130265</v>
      </c>
      <c r="K40" s="30" t="s">
        <v>126</v>
      </c>
    </row>
    <row r="41" spans="1:11" ht="17.100000000000001" customHeight="1" x14ac:dyDescent="0.2">
      <c r="A41" s="28">
        <v>27</v>
      </c>
      <c r="B41" s="29" t="s">
        <v>35</v>
      </c>
      <c r="C41" s="29">
        <v>6</v>
      </c>
      <c r="D41" s="29">
        <v>2</v>
      </c>
      <c r="E41" s="29">
        <f t="shared" si="3"/>
        <v>1.6949152542372881</v>
      </c>
      <c r="F41" s="29">
        <v>24.8</v>
      </c>
      <c r="G41" s="29">
        <f t="shared" si="4"/>
        <v>10.708117443868739</v>
      </c>
      <c r="H41" s="29">
        <v>2</v>
      </c>
      <c r="I41" s="29">
        <v>0</v>
      </c>
      <c r="J41" s="29">
        <f t="shared" si="5"/>
        <v>20.403032698106028</v>
      </c>
      <c r="K41" s="30" t="s">
        <v>126</v>
      </c>
    </row>
    <row r="42" spans="1:11" ht="17.100000000000001" customHeight="1" x14ac:dyDescent="0.2">
      <c r="A42" s="28">
        <v>28</v>
      </c>
      <c r="B42" s="29" t="s">
        <v>36</v>
      </c>
      <c r="C42" s="29">
        <v>6</v>
      </c>
      <c r="D42" s="29">
        <v>15</v>
      </c>
      <c r="E42" s="29">
        <f t="shared" si="3"/>
        <v>12.711864406779661</v>
      </c>
      <c r="F42" s="29">
        <v>0</v>
      </c>
      <c r="G42" s="29">
        <f t="shared" si="4"/>
        <v>0</v>
      </c>
      <c r="H42" s="29">
        <v>1</v>
      </c>
      <c r="I42" s="29">
        <v>0</v>
      </c>
      <c r="J42" s="29">
        <f t="shared" si="5"/>
        <v>19.711864406779661</v>
      </c>
      <c r="K42" s="30" t="s">
        <v>126</v>
      </c>
    </row>
    <row r="43" spans="1:11" ht="17.100000000000001" customHeight="1" x14ac:dyDescent="0.2">
      <c r="A43" s="28">
        <v>29</v>
      </c>
      <c r="B43" s="29" t="s">
        <v>37</v>
      </c>
      <c r="C43" s="29">
        <v>8</v>
      </c>
      <c r="D43" s="29">
        <v>8.9</v>
      </c>
      <c r="E43" s="29">
        <f t="shared" si="3"/>
        <v>7.5423728813559325</v>
      </c>
      <c r="F43" s="29">
        <v>4</v>
      </c>
      <c r="G43" s="29">
        <f t="shared" si="4"/>
        <v>1.7271157167530224</v>
      </c>
      <c r="H43" s="29">
        <v>2.4</v>
      </c>
      <c r="I43" s="29">
        <v>0</v>
      </c>
      <c r="J43" s="29">
        <f t="shared" si="5"/>
        <v>19.669488598108952</v>
      </c>
      <c r="K43" s="30" t="s">
        <v>126</v>
      </c>
    </row>
    <row r="44" spans="1:11" ht="17.100000000000001" customHeight="1" x14ac:dyDescent="0.2">
      <c r="A44" s="28">
        <v>30</v>
      </c>
      <c r="B44" s="29" t="s">
        <v>38</v>
      </c>
      <c r="C44" s="29">
        <v>7</v>
      </c>
      <c r="D44" s="29">
        <v>0.5</v>
      </c>
      <c r="E44" s="29">
        <f t="shared" si="3"/>
        <v>0.42372881355932202</v>
      </c>
      <c r="F44" s="29">
        <v>19</v>
      </c>
      <c r="G44" s="29">
        <f t="shared" si="4"/>
        <v>8.2037996545768568</v>
      </c>
      <c r="H44" s="29">
        <v>3.9</v>
      </c>
      <c r="I44" s="29">
        <v>0</v>
      </c>
      <c r="J44" s="29">
        <f t="shared" si="5"/>
        <v>19.527528468136179</v>
      </c>
      <c r="K44" s="30" t="s">
        <v>126</v>
      </c>
    </row>
    <row r="45" spans="1:11" ht="17.100000000000001" customHeight="1" x14ac:dyDescent="0.2">
      <c r="A45" s="28">
        <v>31</v>
      </c>
      <c r="B45" s="29" t="s">
        <v>39</v>
      </c>
      <c r="C45" s="29">
        <v>8</v>
      </c>
      <c r="D45" s="29">
        <v>0</v>
      </c>
      <c r="E45" s="29">
        <f t="shared" si="3"/>
        <v>0</v>
      </c>
      <c r="F45" s="29">
        <v>2.6</v>
      </c>
      <c r="G45" s="29">
        <f t="shared" si="4"/>
        <v>1.1226252158894647</v>
      </c>
      <c r="H45" s="29">
        <v>10</v>
      </c>
      <c r="I45" s="29">
        <v>0</v>
      </c>
      <c r="J45" s="29">
        <f t="shared" si="5"/>
        <v>19.122625215889464</v>
      </c>
      <c r="K45" s="30" t="s">
        <v>126</v>
      </c>
    </row>
    <row r="46" spans="1:11" ht="17.100000000000001" customHeight="1" x14ac:dyDescent="0.2">
      <c r="A46" s="28">
        <v>32</v>
      </c>
      <c r="B46" s="29" t="s">
        <v>40</v>
      </c>
      <c r="C46" s="29">
        <v>8</v>
      </c>
      <c r="D46" s="29">
        <v>0</v>
      </c>
      <c r="E46" s="29">
        <f t="shared" si="3"/>
        <v>0</v>
      </c>
      <c r="F46" s="29">
        <v>7.1</v>
      </c>
      <c r="G46" s="29">
        <f t="shared" si="4"/>
        <v>3.0656303972366148</v>
      </c>
      <c r="H46" s="29">
        <v>8</v>
      </c>
      <c r="I46" s="29">
        <v>0</v>
      </c>
      <c r="J46" s="29">
        <f t="shared" si="5"/>
        <v>19.065630397236614</v>
      </c>
      <c r="K46" s="30" t="s">
        <v>126</v>
      </c>
    </row>
    <row r="47" spans="1:11" ht="17.100000000000001" customHeight="1" x14ac:dyDescent="0.2">
      <c r="A47" s="28">
        <v>33</v>
      </c>
      <c r="B47" s="29" t="s">
        <v>41</v>
      </c>
      <c r="C47" s="29">
        <v>6.5</v>
      </c>
      <c r="D47" s="29">
        <v>1.2</v>
      </c>
      <c r="E47" s="29">
        <f t="shared" si="3"/>
        <v>1.0169491525423728</v>
      </c>
      <c r="F47" s="29">
        <v>5.5</v>
      </c>
      <c r="G47" s="29">
        <f t="shared" si="4"/>
        <v>2.3747841105354062</v>
      </c>
      <c r="H47" s="29">
        <v>9</v>
      </c>
      <c r="I47" s="29">
        <v>0</v>
      </c>
      <c r="J47" s="29">
        <f t="shared" si="5"/>
        <v>18.891733263077779</v>
      </c>
      <c r="K47" s="30" t="s">
        <v>126</v>
      </c>
    </row>
    <row r="48" spans="1:11" ht="17.100000000000001" customHeight="1" x14ac:dyDescent="0.2">
      <c r="A48" s="28">
        <v>34</v>
      </c>
      <c r="B48" s="29" t="s">
        <v>42</v>
      </c>
      <c r="C48" s="29">
        <v>6</v>
      </c>
      <c r="D48" s="29">
        <v>2.2000000000000002</v>
      </c>
      <c r="E48" s="29">
        <f t="shared" si="3"/>
        <v>1.8644067796610171</v>
      </c>
      <c r="F48" s="29">
        <v>9.9</v>
      </c>
      <c r="G48" s="29">
        <f t="shared" si="4"/>
        <v>4.2746113989637307</v>
      </c>
      <c r="H48" s="29">
        <v>6.3</v>
      </c>
      <c r="I48" s="29">
        <v>0</v>
      </c>
      <c r="J48" s="29">
        <f t="shared" si="5"/>
        <v>18.43901817862475</v>
      </c>
      <c r="K48" s="30" t="s">
        <v>126</v>
      </c>
    </row>
    <row r="49" spans="1:11" ht="17.100000000000001" customHeight="1" x14ac:dyDescent="0.2">
      <c r="A49" s="28">
        <v>35</v>
      </c>
      <c r="B49" s="29" t="s">
        <v>43</v>
      </c>
      <c r="C49" s="29">
        <v>6</v>
      </c>
      <c r="D49" s="29">
        <v>7.5</v>
      </c>
      <c r="E49" s="29">
        <f t="shared" si="3"/>
        <v>6.3559322033898304</v>
      </c>
      <c r="F49" s="29">
        <v>1.6</v>
      </c>
      <c r="G49" s="29">
        <f t="shared" si="4"/>
        <v>0.69084628670120907</v>
      </c>
      <c r="H49" s="29">
        <v>5.3</v>
      </c>
      <c r="I49" s="29">
        <v>0</v>
      </c>
      <c r="J49" s="29">
        <f t="shared" si="5"/>
        <v>18.34677849009104</v>
      </c>
      <c r="K49" s="30" t="s">
        <v>126</v>
      </c>
    </row>
    <row r="50" spans="1:11" ht="17.100000000000001" customHeight="1" x14ac:dyDescent="0.2">
      <c r="A50" s="28">
        <v>36</v>
      </c>
      <c r="B50" s="31" t="s">
        <v>44</v>
      </c>
      <c r="C50" s="29">
        <v>6</v>
      </c>
      <c r="D50" s="29">
        <v>4.5999999999999996</v>
      </c>
      <c r="E50" s="29">
        <f t="shared" si="3"/>
        <v>3.8983050847457621</v>
      </c>
      <c r="F50" s="29">
        <v>18.399999999999999</v>
      </c>
      <c r="G50" s="29">
        <f t="shared" si="4"/>
        <v>7.9447322970639025</v>
      </c>
      <c r="H50" s="29">
        <v>0</v>
      </c>
      <c r="I50" s="29">
        <v>0</v>
      </c>
      <c r="J50" s="29">
        <f t="shared" si="5"/>
        <v>17.843037381809665</v>
      </c>
      <c r="K50" s="30" t="s">
        <v>126</v>
      </c>
    </row>
    <row r="51" spans="1:11" ht="17.100000000000001" customHeight="1" x14ac:dyDescent="0.2">
      <c r="A51" s="28">
        <v>37</v>
      </c>
      <c r="B51" s="29" t="s">
        <v>45</v>
      </c>
      <c r="C51" s="29">
        <v>6.5</v>
      </c>
      <c r="D51" s="29">
        <v>3</v>
      </c>
      <c r="E51" s="29">
        <f t="shared" si="3"/>
        <v>2.5423728813559325</v>
      </c>
      <c r="F51" s="29">
        <v>12</v>
      </c>
      <c r="G51" s="29">
        <f t="shared" si="4"/>
        <v>5.181347150259068</v>
      </c>
      <c r="H51" s="29">
        <v>3.5</v>
      </c>
      <c r="I51" s="29">
        <v>0</v>
      </c>
      <c r="J51" s="29">
        <f t="shared" si="5"/>
        <v>17.723720031615002</v>
      </c>
      <c r="K51" s="30" t="s">
        <v>126</v>
      </c>
    </row>
    <row r="52" spans="1:11" ht="17.100000000000001" customHeight="1" x14ac:dyDescent="0.2">
      <c r="A52" s="28">
        <v>38</v>
      </c>
      <c r="B52" s="31" t="s">
        <v>46</v>
      </c>
      <c r="C52" s="29">
        <v>6</v>
      </c>
      <c r="D52" s="29">
        <v>8</v>
      </c>
      <c r="E52" s="29">
        <f t="shared" si="3"/>
        <v>6.7796610169491522</v>
      </c>
      <c r="F52" s="29">
        <v>8</v>
      </c>
      <c r="G52" s="29">
        <f t="shared" si="4"/>
        <v>3.4542314335060449</v>
      </c>
      <c r="H52" s="29">
        <v>0.9</v>
      </c>
      <c r="I52" s="29">
        <v>0</v>
      </c>
      <c r="J52" s="29">
        <f t="shared" si="5"/>
        <v>17.133892450455196</v>
      </c>
      <c r="K52" s="30" t="s">
        <v>126</v>
      </c>
    </row>
    <row r="53" spans="1:11" ht="17.100000000000001" customHeight="1" x14ac:dyDescent="0.2">
      <c r="A53" s="28">
        <v>39</v>
      </c>
      <c r="B53" s="29" t="s">
        <v>47</v>
      </c>
      <c r="C53" s="29">
        <v>6</v>
      </c>
      <c r="D53" s="29">
        <v>3.2</v>
      </c>
      <c r="E53" s="29">
        <f t="shared" si="3"/>
        <v>2.7118644067796613</v>
      </c>
      <c r="F53" s="29">
        <v>0.8</v>
      </c>
      <c r="G53" s="29">
        <f t="shared" si="4"/>
        <v>0.34542314335060453</v>
      </c>
      <c r="H53" s="29">
        <v>7.6</v>
      </c>
      <c r="I53" s="29">
        <v>0</v>
      </c>
      <c r="J53" s="29">
        <f t="shared" si="5"/>
        <v>16.657287550130263</v>
      </c>
      <c r="K53" s="30" t="s">
        <v>126</v>
      </c>
    </row>
    <row r="54" spans="1:11" ht="17.100000000000001" customHeight="1" x14ac:dyDescent="0.2">
      <c r="A54" s="28">
        <v>40</v>
      </c>
      <c r="B54" s="29" t="s">
        <v>48</v>
      </c>
      <c r="C54" s="29">
        <v>8</v>
      </c>
      <c r="D54" s="29">
        <v>6</v>
      </c>
      <c r="E54" s="29">
        <f t="shared" si="3"/>
        <v>5.0847457627118651</v>
      </c>
      <c r="F54" s="29">
        <v>0</v>
      </c>
      <c r="G54" s="29">
        <f t="shared" si="4"/>
        <v>0</v>
      </c>
      <c r="H54" s="29">
        <v>3</v>
      </c>
      <c r="I54" s="29">
        <v>0</v>
      </c>
      <c r="J54" s="29">
        <f t="shared" si="5"/>
        <v>16.084745762711865</v>
      </c>
      <c r="K54" s="30" t="s">
        <v>126</v>
      </c>
    </row>
    <row r="55" spans="1:11" ht="17.100000000000001" customHeight="1" x14ac:dyDescent="0.2">
      <c r="A55" s="28">
        <v>41</v>
      </c>
      <c r="B55" s="29" t="s">
        <v>49</v>
      </c>
      <c r="C55" s="29">
        <v>7</v>
      </c>
      <c r="D55" s="29">
        <v>1</v>
      </c>
      <c r="E55" s="29">
        <f t="shared" si="3"/>
        <v>0.84745762711864403</v>
      </c>
      <c r="F55" s="29">
        <v>12</v>
      </c>
      <c r="G55" s="29">
        <f t="shared" si="4"/>
        <v>5.181347150259068</v>
      </c>
      <c r="H55" s="29">
        <v>2.8</v>
      </c>
      <c r="I55" s="29">
        <v>0</v>
      </c>
      <c r="J55" s="29">
        <f t="shared" si="5"/>
        <v>15.828804777377712</v>
      </c>
      <c r="K55" s="30" t="s">
        <v>126</v>
      </c>
    </row>
    <row r="56" spans="1:11" ht="17.100000000000001" customHeight="1" x14ac:dyDescent="0.2">
      <c r="A56" s="28">
        <v>42</v>
      </c>
      <c r="B56" s="29" t="s">
        <v>50</v>
      </c>
      <c r="C56" s="29">
        <v>8.5</v>
      </c>
      <c r="D56" s="29">
        <v>0</v>
      </c>
      <c r="E56" s="29">
        <f t="shared" si="3"/>
        <v>0</v>
      </c>
      <c r="F56" s="29">
        <v>4</v>
      </c>
      <c r="G56" s="29">
        <f t="shared" si="4"/>
        <v>1.7271157167530224</v>
      </c>
      <c r="H56" s="29">
        <v>5.3</v>
      </c>
      <c r="I56" s="29">
        <v>0</v>
      </c>
      <c r="J56" s="29">
        <f t="shared" si="5"/>
        <v>15.527115716753023</v>
      </c>
      <c r="K56" s="30" t="s">
        <v>126</v>
      </c>
    </row>
    <row r="57" spans="1:11" ht="17.100000000000001" customHeight="1" x14ac:dyDescent="0.2">
      <c r="A57" s="28">
        <v>43</v>
      </c>
      <c r="B57" s="29" t="s">
        <v>51</v>
      </c>
      <c r="C57" s="29">
        <v>6.5</v>
      </c>
      <c r="D57" s="29">
        <v>1.5</v>
      </c>
      <c r="E57" s="29">
        <f t="shared" si="3"/>
        <v>1.2711864406779663</v>
      </c>
      <c r="F57" s="29">
        <v>9.6</v>
      </c>
      <c r="G57" s="29">
        <f t="shared" si="4"/>
        <v>4.1450777202072544</v>
      </c>
      <c r="H57" s="29">
        <v>3.6</v>
      </c>
      <c r="I57" s="29">
        <v>0</v>
      </c>
      <c r="J57" s="29">
        <f t="shared" si="5"/>
        <v>15.516264160885219</v>
      </c>
      <c r="K57" s="30" t="s">
        <v>126</v>
      </c>
    </row>
    <row r="58" spans="1:11" ht="17.100000000000001" customHeight="1" x14ac:dyDescent="0.2">
      <c r="A58" s="28">
        <v>44</v>
      </c>
      <c r="B58" s="29" t="s">
        <v>52</v>
      </c>
      <c r="C58" s="29">
        <v>6</v>
      </c>
      <c r="D58" s="29">
        <v>4.8</v>
      </c>
      <c r="E58" s="29">
        <f t="shared" si="3"/>
        <v>4.0677966101694913</v>
      </c>
      <c r="F58" s="29">
        <v>11.2</v>
      </c>
      <c r="G58" s="29">
        <f t="shared" si="4"/>
        <v>4.8359240069084626</v>
      </c>
      <c r="H58" s="29">
        <v>0.6</v>
      </c>
      <c r="I58" s="29">
        <v>0</v>
      </c>
      <c r="J58" s="29">
        <f t="shared" si="5"/>
        <v>15.503720617077954</v>
      </c>
      <c r="K58" s="30" t="s">
        <v>126</v>
      </c>
    </row>
    <row r="59" spans="1:11" ht="17.100000000000001" customHeight="1" x14ac:dyDescent="0.2">
      <c r="A59" s="28">
        <v>45</v>
      </c>
      <c r="B59" s="29" t="s">
        <v>53</v>
      </c>
      <c r="C59" s="29">
        <v>6</v>
      </c>
      <c r="D59" s="29">
        <v>1</v>
      </c>
      <c r="E59" s="29">
        <f t="shared" si="3"/>
        <v>0.84745762711864403</v>
      </c>
      <c r="F59" s="29">
        <v>13.6</v>
      </c>
      <c r="G59" s="29">
        <f t="shared" si="4"/>
        <v>5.8721934369602762</v>
      </c>
      <c r="H59" s="29">
        <v>2.7</v>
      </c>
      <c r="I59" s="29">
        <v>0</v>
      </c>
      <c r="J59" s="29">
        <f t="shared" si="5"/>
        <v>15.41965106407892</v>
      </c>
      <c r="K59" s="30" t="s">
        <v>126</v>
      </c>
    </row>
    <row r="60" spans="1:11" ht="17.100000000000001" customHeight="1" x14ac:dyDescent="0.2">
      <c r="A60" s="28">
        <v>46</v>
      </c>
      <c r="B60" s="29" t="s">
        <v>54</v>
      </c>
      <c r="C60" s="29">
        <v>6</v>
      </c>
      <c r="D60" s="29">
        <v>4</v>
      </c>
      <c r="E60" s="29">
        <f t="shared" si="3"/>
        <v>3.3898305084745761</v>
      </c>
      <c r="F60" s="29">
        <v>11.6</v>
      </c>
      <c r="G60" s="29">
        <f t="shared" si="4"/>
        <v>5.0086355785837648</v>
      </c>
      <c r="H60" s="29">
        <v>1</v>
      </c>
      <c r="I60" s="29">
        <v>0</v>
      </c>
      <c r="J60" s="29">
        <f t="shared" si="5"/>
        <v>15.398466087058342</v>
      </c>
      <c r="K60" s="30" t="s">
        <v>126</v>
      </c>
    </row>
    <row r="61" spans="1:11" ht="17.100000000000001" customHeight="1" x14ac:dyDescent="0.2">
      <c r="A61" s="28">
        <v>47</v>
      </c>
      <c r="B61" s="29" t="s">
        <v>55</v>
      </c>
      <c r="C61" s="29">
        <v>6</v>
      </c>
      <c r="D61" s="29">
        <v>0</v>
      </c>
      <c r="E61" s="29">
        <f t="shared" si="3"/>
        <v>0</v>
      </c>
      <c r="F61" s="29">
        <v>19.399999999999999</v>
      </c>
      <c r="G61" s="29">
        <f t="shared" si="4"/>
        <v>8.376511226252159</v>
      </c>
      <c r="H61" s="29">
        <v>0.9</v>
      </c>
      <c r="I61" s="29">
        <v>0</v>
      </c>
      <c r="J61" s="29">
        <f t="shared" si="5"/>
        <v>15.276511226252159</v>
      </c>
      <c r="K61" s="30" t="s">
        <v>126</v>
      </c>
    </row>
    <row r="62" spans="1:11" ht="17.100000000000001" customHeight="1" x14ac:dyDescent="0.2">
      <c r="A62" s="28">
        <v>48</v>
      </c>
      <c r="B62" s="29" t="s">
        <v>56</v>
      </c>
      <c r="C62" s="29">
        <v>6</v>
      </c>
      <c r="D62" s="29">
        <v>0</v>
      </c>
      <c r="E62" s="29">
        <f t="shared" si="3"/>
        <v>0</v>
      </c>
      <c r="F62" s="29">
        <v>0.6</v>
      </c>
      <c r="G62" s="29">
        <f t="shared" si="4"/>
        <v>0.2590673575129534</v>
      </c>
      <c r="H62" s="29">
        <v>9</v>
      </c>
      <c r="I62" s="29">
        <v>0</v>
      </c>
      <c r="J62" s="29">
        <f t="shared" si="5"/>
        <v>15.259067357512954</v>
      </c>
      <c r="K62" s="30" t="s">
        <v>126</v>
      </c>
    </row>
    <row r="63" spans="1:11" ht="17.100000000000001" customHeight="1" x14ac:dyDescent="0.2">
      <c r="A63" s="28">
        <v>49</v>
      </c>
      <c r="B63" s="29" t="s">
        <v>57</v>
      </c>
      <c r="C63" s="29">
        <v>6</v>
      </c>
      <c r="D63" s="29">
        <v>10.6</v>
      </c>
      <c r="E63" s="29">
        <f t="shared" si="3"/>
        <v>8.9830508474576263</v>
      </c>
      <c r="F63" s="29">
        <v>0</v>
      </c>
      <c r="G63" s="29">
        <f t="shared" si="4"/>
        <v>0</v>
      </c>
      <c r="H63" s="29">
        <v>0</v>
      </c>
      <c r="I63" s="29">
        <v>0</v>
      </c>
      <c r="J63" s="29">
        <f t="shared" si="5"/>
        <v>14.983050847457626</v>
      </c>
      <c r="K63" s="30" t="s">
        <v>126</v>
      </c>
    </row>
    <row r="64" spans="1:11" ht="17.100000000000001" customHeight="1" x14ac:dyDescent="0.2">
      <c r="A64" s="28">
        <v>50</v>
      </c>
      <c r="B64" s="29" t="s">
        <v>58</v>
      </c>
      <c r="C64" s="29">
        <v>6</v>
      </c>
      <c r="D64" s="29">
        <v>0.5</v>
      </c>
      <c r="E64" s="29">
        <f t="shared" si="3"/>
        <v>0.42372881355932202</v>
      </c>
      <c r="F64" s="29">
        <v>8</v>
      </c>
      <c r="G64" s="29">
        <f t="shared" si="4"/>
        <v>3.4542314335060449</v>
      </c>
      <c r="H64" s="29">
        <v>5.0999999999999996</v>
      </c>
      <c r="I64" s="29">
        <v>0</v>
      </c>
      <c r="J64" s="29">
        <f t="shared" si="5"/>
        <v>14.977960247065367</v>
      </c>
      <c r="K64" s="30" t="s">
        <v>126</v>
      </c>
    </row>
    <row r="65" spans="1:11" ht="17.100000000000001" customHeight="1" x14ac:dyDescent="0.2">
      <c r="A65" s="28">
        <v>51</v>
      </c>
      <c r="B65" s="29" t="s">
        <v>59</v>
      </c>
      <c r="C65" s="29">
        <v>8</v>
      </c>
      <c r="D65" s="29">
        <v>0</v>
      </c>
      <c r="E65" s="29">
        <f t="shared" si="3"/>
        <v>0</v>
      </c>
      <c r="F65" s="29">
        <v>6</v>
      </c>
      <c r="G65" s="29">
        <f t="shared" si="4"/>
        <v>2.590673575129534</v>
      </c>
      <c r="H65" s="29">
        <v>4.3</v>
      </c>
      <c r="I65" s="29">
        <v>0</v>
      </c>
      <c r="J65" s="29">
        <f t="shared" si="5"/>
        <v>14.890673575129533</v>
      </c>
      <c r="K65" s="30" t="s">
        <v>126</v>
      </c>
    </row>
    <row r="66" spans="1:11" ht="17.100000000000001" customHeight="1" x14ac:dyDescent="0.2">
      <c r="A66" s="28">
        <v>52</v>
      </c>
      <c r="B66" s="29" t="s">
        <v>60</v>
      </c>
      <c r="C66" s="29">
        <v>7</v>
      </c>
      <c r="D66" s="29">
        <v>7.5</v>
      </c>
      <c r="E66" s="29">
        <f t="shared" si="3"/>
        <v>6.3559322033898304</v>
      </c>
      <c r="F66" s="29">
        <v>0</v>
      </c>
      <c r="G66" s="29">
        <f t="shared" si="4"/>
        <v>0</v>
      </c>
      <c r="H66" s="29">
        <v>1.3</v>
      </c>
      <c r="I66" s="29">
        <v>0</v>
      </c>
      <c r="J66" s="29">
        <f t="shared" si="5"/>
        <v>14.655932203389831</v>
      </c>
      <c r="K66" s="30" t="s">
        <v>126</v>
      </c>
    </row>
    <row r="67" spans="1:11" ht="17.100000000000001" customHeight="1" x14ac:dyDescent="0.2">
      <c r="A67" s="28">
        <v>53</v>
      </c>
      <c r="B67" s="29" t="s">
        <v>61</v>
      </c>
      <c r="C67" s="29">
        <v>8</v>
      </c>
      <c r="D67" s="29">
        <v>0.6</v>
      </c>
      <c r="E67" s="29">
        <f t="shared" si="3"/>
        <v>0.50847457627118642</v>
      </c>
      <c r="F67" s="29">
        <v>2.8</v>
      </c>
      <c r="G67" s="29">
        <f t="shared" si="4"/>
        <v>1.2089810017271156</v>
      </c>
      <c r="H67" s="29">
        <v>4.5</v>
      </c>
      <c r="I67" s="29">
        <v>0</v>
      </c>
      <c r="J67" s="29">
        <f t="shared" si="5"/>
        <v>14.217455577998303</v>
      </c>
      <c r="K67" s="30" t="s">
        <v>126</v>
      </c>
    </row>
    <row r="68" spans="1:11" ht="17.100000000000001" customHeight="1" x14ac:dyDescent="0.2">
      <c r="A68" s="28">
        <v>54</v>
      </c>
      <c r="B68" s="29" t="s">
        <v>62</v>
      </c>
      <c r="C68" s="29">
        <v>6</v>
      </c>
      <c r="D68" s="29">
        <v>4.8</v>
      </c>
      <c r="E68" s="29">
        <f t="shared" si="3"/>
        <v>4.0677966101694913</v>
      </c>
      <c r="F68" s="29">
        <v>9.6</v>
      </c>
      <c r="G68" s="29">
        <f t="shared" si="4"/>
        <v>4.1450777202072544</v>
      </c>
      <c r="H68" s="29">
        <v>0</v>
      </c>
      <c r="I68" s="29">
        <v>0</v>
      </c>
      <c r="J68" s="29">
        <f t="shared" si="5"/>
        <v>14.212874330376746</v>
      </c>
      <c r="K68" s="30" t="s">
        <v>126</v>
      </c>
    </row>
    <row r="69" spans="1:11" ht="17.100000000000001" customHeight="1" x14ac:dyDescent="0.2">
      <c r="A69" s="8">
        <v>55</v>
      </c>
      <c r="B69" s="9" t="s">
        <v>63</v>
      </c>
      <c r="C69" s="9">
        <v>6</v>
      </c>
      <c r="D69" s="9">
        <v>1</v>
      </c>
      <c r="E69" s="9">
        <f t="shared" si="3"/>
        <v>0.84745762711864403</v>
      </c>
      <c r="F69" s="9">
        <v>8</v>
      </c>
      <c r="G69" s="9">
        <f t="shared" si="4"/>
        <v>3.4542314335060449</v>
      </c>
      <c r="H69" s="9">
        <v>3.7</v>
      </c>
      <c r="I69" s="9">
        <v>0</v>
      </c>
      <c r="J69" s="9">
        <f t="shared" si="5"/>
        <v>14.001689060624688</v>
      </c>
      <c r="K69" s="11" t="s">
        <v>127</v>
      </c>
    </row>
    <row r="70" spans="1:11" ht="17.100000000000001" customHeight="1" x14ac:dyDescent="0.2">
      <c r="A70" s="8">
        <v>56</v>
      </c>
      <c r="B70" s="9" t="s">
        <v>64</v>
      </c>
      <c r="C70" s="9">
        <v>6</v>
      </c>
      <c r="D70" s="9">
        <v>0</v>
      </c>
      <c r="E70" s="9">
        <f t="shared" si="3"/>
        <v>0</v>
      </c>
      <c r="F70" s="9">
        <v>1.8</v>
      </c>
      <c r="G70" s="9">
        <f t="shared" si="4"/>
        <v>0.7772020725388602</v>
      </c>
      <c r="H70" s="9">
        <v>7</v>
      </c>
      <c r="I70" s="9">
        <v>0</v>
      </c>
      <c r="J70" s="9">
        <f t="shared" si="5"/>
        <v>13.777202072538859</v>
      </c>
      <c r="K70" s="11" t="s">
        <v>127</v>
      </c>
    </row>
    <row r="71" spans="1:11" ht="17.100000000000001" customHeight="1" x14ac:dyDescent="0.2">
      <c r="A71" s="8">
        <v>57</v>
      </c>
      <c r="B71" s="9" t="s">
        <v>65</v>
      </c>
      <c r="C71" s="9">
        <v>7</v>
      </c>
      <c r="D71" s="9">
        <v>0.6</v>
      </c>
      <c r="E71" s="9">
        <f t="shared" si="3"/>
        <v>0.50847457627118642</v>
      </c>
      <c r="F71" s="9">
        <v>0</v>
      </c>
      <c r="G71" s="9">
        <f t="shared" si="4"/>
        <v>0</v>
      </c>
      <c r="H71" s="9">
        <v>6.2</v>
      </c>
      <c r="I71" s="9">
        <v>0</v>
      </c>
      <c r="J71" s="9">
        <f t="shared" si="5"/>
        <v>13.708474576271186</v>
      </c>
      <c r="K71" s="11" t="s">
        <v>127</v>
      </c>
    </row>
    <row r="72" spans="1:11" ht="17.100000000000001" customHeight="1" x14ac:dyDescent="0.2">
      <c r="A72" s="8">
        <v>58</v>
      </c>
      <c r="B72" s="9" t="s">
        <v>66</v>
      </c>
      <c r="C72" s="9">
        <v>6</v>
      </c>
      <c r="D72" s="9">
        <v>4</v>
      </c>
      <c r="E72" s="9">
        <f t="shared" si="3"/>
        <v>3.3898305084745761</v>
      </c>
      <c r="F72" s="9">
        <v>4</v>
      </c>
      <c r="G72" s="9">
        <f t="shared" si="4"/>
        <v>1.7271157167530224</v>
      </c>
      <c r="H72" s="9">
        <v>2.5</v>
      </c>
      <c r="I72" s="9">
        <v>0</v>
      </c>
      <c r="J72" s="9">
        <f t="shared" si="5"/>
        <v>13.616946225227599</v>
      </c>
      <c r="K72" s="11" t="s">
        <v>127</v>
      </c>
    </row>
    <row r="73" spans="1:11" ht="17.100000000000001" customHeight="1" x14ac:dyDescent="0.2">
      <c r="A73" s="8">
        <v>59</v>
      </c>
      <c r="B73" s="9" t="s">
        <v>67</v>
      </c>
      <c r="C73" s="9">
        <v>6</v>
      </c>
      <c r="D73" s="9">
        <v>1.9</v>
      </c>
      <c r="E73" s="9">
        <f t="shared" si="3"/>
        <v>1.6101694915254237</v>
      </c>
      <c r="F73" s="9">
        <v>0</v>
      </c>
      <c r="G73" s="9">
        <f t="shared" si="4"/>
        <v>0</v>
      </c>
      <c r="H73" s="9">
        <v>5.8</v>
      </c>
      <c r="I73" s="9">
        <v>0</v>
      </c>
      <c r="J73" s="9">
        <f t="shared" si="5"/>
        <v>13.410169491525423</v>
      </c>
      <c r="K73" s="11" t="s">
        <v>127</v>
      </c>
    </row>
    <row r="74" spans="1:11" ht="17.100000000000001" customHeight="1" x14ac:dyDescent="0.2">
      <c r="A74" s="8">
        <v>60</v>
      </c>
      <c r="B74" s="9" t="s">
        <v>68</v>
      </c>
      <c r="C74" s="9">
        <v>7</v>
      </c>
      <c r="D74" s="9">
        <v>2</v>
      </c>
      <c r="E74" s="9">
        <f t="shared" si="3"/>
        <v>1.6949152542372881</v>
      </c>
      <c r="F74" s="9">
        <v>7.8</v>
      </c>
      <c r="G74" s="9">
        <f t="shared" si="4"/>
        <v>3.3678756476683938</v>
      </c>
      <c r="H74" s="9">
        <v>1</v>
      </c>
      <c r="I74" s="9">
        <v>0</v>
      </c>
      <c r="J74" s="9">
        <f t="shared" si="5"/>
        <v>13.06279090190568</v>
      </c>
      <c r="K74" s="11" t="s">
        <v>127</v>
      </c>
    </row>
    <row r="75" spans="1:11" ht="17.100000000000001" customHeight="1" x14ac:dyDescent="0.2">
      <c r="A75" s="8">
        <v>61</v>
      </c>
      <c r="B75" s="9" t="s">
        <v>69</v>
      </c>
      <c r="C75" s="9">
        <v>6</v>
      </c>
      <c r="D75" s="9">
        <v>0</v>
      </c>
      <c r="E75" s="9">
        <f t="shared" si="3"/>
        <v>0</v>
      </c>
      <c r="F75" s="9">
        <v>1.8</v>
      </c>
      <c r="G75" s="9">
        <f t="shared" si="4"/>
        <v>0.7772020725388602</v>
      </c>
      <c r="H75" s="9">
        <v>6</v>
      </c>
      <c r="I75" s="9">
        <v>0</v>
      </c>
      <c r="J75" s="9">
        <f t="shared" si="5"/>
        <v>12.777202072538859</v>
      </c>
      <c r="K75" s="11" t="s">
        <v>127</v>
      </c>
    </row>
    <row r="76" spans="1:11" ht="17.100000000000001" customHeight="1" x14ac:dyDescent="0.2">
      <c r="A76" s="8">
        <v>62</v>
      </c>
      <c r="B76" s="9" t="s">
        <v>70</v>
      </c>
      <c r="C76" s="9">
        <v>6</v>
      </c>
      <c r="D76" s="9">
        <v>0</v>
      </c>
      <c r="E76" s="9">
        <f t="shared" si="3"/>
        <v>0</v>
      </c>
      <c r="F76" s="9">
        <v>8.9</v>
      </c>
      <c r="G76" s="9">
        <f t="shared" si="4"/>
        <v>3.842832469775475</v>
      </c>
      <c r="H76" s="9">
        <v>2.6</v>
      </c>
      <c r="I76" s="9">
        <v>0</v>
      </c>
      <c r="J76" s="9">
        <f t="shared" si="5"/>
        <v>12.442832469775475</v>
      </c>
      <c r="K76" s="11" t="s">
        <v>127</v>
      </c>
    </row>
    <row r="77" spans="1:11" ht="17.100000000000001" customHeight="1" x14ac:dyDescent="0.2">
      <c r="A77" s="8">
        <v>63</v>
      </c>
      <c r="B77" s="9" t="s">
        <v>71</v>
      </c>
      <c r="C77" s="9">
        <v>6</v>
      </c>
      <c r="D77" s="9">
        <v>1.5</v>
      </c>
      <c r="E77" s="9">
        <f t="shared" si="3"/>
        <v>1.2711864406779663</v>
      </c>
      <c r="F77" s="9">
        <v>8</v>
      </c>
      <c r="G77" s="9">
        <f t="shared" si="4"/>
        <v>3.4542314335060449</v>
      </c>
      <c r="H77" s="9">
        <v>1.6</v>
      </c>
      <c r="I77" s="9">
        <v>0</v>
      </c>
      <c r="J77" s="9">
        <f t="shared" si="5"/>
        <v>12.32541787418401</v>
      </c>
      <c r="K77" s="11" t="s">
        <v>127</v>
      </c>
    </row>
    <row r="78" spans="1:11" ht="17.100000000000001" customHeight="1" x14ac:dyDescent="0.2">
      <c r="A78" s="8">
        <v>64</v>
      </c>
      <c r="B78" s="9" t="s">
        <v>72</v>
      </c>
      <c r="C78" s="9">
        <v>6</v>
      </c>
      <c r="D78" s="9">
        <v>0</v>
      </c>
      <c r="E78" s="9">
        <f t="shared" si="3"/>
        <v>0</v>
      </c>
      <c r="F78" s="9">
        <v>11.6</v>
      </c>
      <c r="G78" s="9">
        <f t="shared" si="4"/>
        <v>5.0086355785837648</v>
      </c>
      <c r="H78" s="9">
        <v>1.3</v>
      </c>
      <c r="I78" s="9">
        <v>0</v>
      </c>
      <c r="J78" s="9">
        <f t="shared" si="5"/>
        <v>12.308635578583765</v>
      </c>
      <c r="K78" s="11" t="s">
        <v>127</v>
      </c>
    </row>
    <row r="79" spans="1:11" ht="17.100000000000001" customHeight="1" x14ac:dyDescent="0.2">
      <c r="A79" s="8">
        <v>65</v>
      </c>
      <c r="B79" s="9" t="s">
        <v>73</v>
      </c>
      <c r="C79" s="9">
        <v>6</v>
      </c>
      <c r="D79" s="9">
        <v>0</v>
      </c>
      <c r="E79" s="9">
        <f t="shared" ref="E79:E97" si="6">D79/59*50</f>
        <v>0</v>
      </c>
      <c r="F79" s="9">
        <v>7</v>
      </c>
      <c r="G79" s="9">
        <f t="shared" ref="G79:G97" si="7">F79/57.9*25</f>
        <v>3.0224525043177892</v>
      </c>
      <c r="H79" s="9">
        <v>3</v>
      </c>
      <c r="I79" s="9">
        <v>0</v>
      </c>
      <c r="J79" s="9">
        <f t="shared" ref="J79:J97" si="8">C79+E79+G79+H79</f>
        <v>12.022452504317789</v>
      </c>
      <c r="K79" s="11" t="s">
        <v>127</v>
      </c>
    </row>
    <row r="80" spans="1:11" ht="17.100000000000001" customHeight="1" x14ac:dyDescent="0.2">
      <c r="A80" s="8">
        <v>66</v>
      </c>
      <c r="B80" s="9" t="s">
        <v>74</v>
      </c>
      <c r="C80" s="9">
        <v>8</v>
      </c>
      <c r="D80" s="9">
        <v>0</v>
      </c>
      <c r="E80" s="9">
        <f t="shared" si="6"/>
        <v>0</v>
      </c>
      <c r="F80" s="9">
        <v>0</v>
      </c>
      <c r="G80" s="9">
        <f t="shared" si="7"/>
        <v>0</v>
      </c>
      <c r="H80" s="9">
        <v>4</v>
      </c>
      <c r="I80" s="9">
        <v>0</v>
      </c>
      <c r="J80" s="9">
        <f t="shared" si="8"/>
        <v>12</v>
      </c>
      <c r="K80" s="11" t="s">
        <v>127</v>
      </c>
    </row>
    <row r="81" spans="1:11" ht="17.100000000000001" customHeight="1" x14ac:dyDescent="0.2">
      <c r="A81" s="8">
        <v>67</v>
      </c>
      <c r="B81" s="9" t="s">
        <v>75</v>
      </c>
      <c r="C81" s="9">
        <v>6.5</v>
      </c>
      <c r="D81" s="9">
        <v>0.5</v>
      </c>
      <c r="E81" s="9">
        <f t="shared" si="6"/>
        <v>0.42372881355932202</v>
      </c>
      <c r="F81" s="9">
        <v>8.8000000000000007</v>
      </c>
      <c r="G81" s="9">
        <f t="shared" si="7"/>
        <v>3.7996545768566494</v>
      </c>
      <c r="H81" s="9">
        <v>1</v>
      </c>
      <c r="I81" s="9">
        <v>0</v>
      </c>
      <c r="J81" s="9">
        <f t="shared" si="8"/>
        <v>11.723383390415972</v>
      </c>
      <c r="K81" s="11" t="s">
        <v>127</v>
      </c>
    </row>
    <row r="82" spans="1:11" ht="17.100000000000001" customHeight="1" x14ac:dyDescent="0.2">
      <c r="A82" s="8">
        <v>68</v>
      </c>
      <c r="B82" s="9" t="s">
        <v>76</v>
      </c>
      <c r="C82" s="9">
        <v>6</v>
      </c>
      <c r="D82" s="9">
        <v>0</v>
      </c>
      <c r="E82" s="9">
        <f t="shared" si="6"/>
        <v>0</v>
      </c>
      <c r="F82" s="9">
        <v>1.4</v>
      </c>
      <c r="G82" s="9">
        <f t="shared" si="7"/>
        <v>0.60449050086355782</v>
      </c>
      <c r="H82" s="9">
        <v>5</v>
      </c>
      <c r="I82" s="9">
        <v>0</v>
      </c>
      <c r="J82" s="9">
        <f t="shared" si="8"/>
        <v>11.604490500863559</v>
      </c>
      <c r="K82" s="11" t="s">
        <v>127</v>
      </c>
    </row>
    <row r="83" spans="1:11" ht="17.100000000000001" customHeight="1" x14ac:dyDescent="0.2">
      <c r="A83" s="8">
        <v>69</v>
      </c>
      <c r="B83" s="9" t="s">
        <v>77</v>
      </c>
      <c r="C83" s="9">
        <v>6</v>
      </c>
      <c r="D83" s="9">
        <v>0</v>
      </c>
      <c r="E83" s="9">
        <f t="shared" si="6"/>
        <v>0</v>
      </c>
      <c r="F83" s="9">
        <v>12</v>
      </c>
      <c r="G83" s="9">
        <f t="shared" si="7"/>
        <v>5.181347150259068</v>
      </c>
      <c r="H83" s="9">
        <v>0.3</v>
      </c>
      <c r="I83" s="9">
        <v>0</v>
      </c>
      <c r="J83" s="9">
        <f t="shared" si="8"/>
        <v>11.481347150259069</v>
      </c>
      <c r="K83" s="11" t="s">
        <v>127</v>
      </c>
    </row>
    <row r="84" spans="1:11" ht="17.100000000000001" customHeight="1" x14ac:dyDescent="0.2">
      <c r="A84" s="8">
        <v>70</v>
      </c>
      <c r="B84" s="9" t="s">
        <v>78</v>
      </c>
      <c r="C84" s="9">
        <v>6</v>
      </c>
      <c r="D84" s="9">
        <v>0</v>
      </c>
      <c r="E84" s="9">
        <f t="shared" si="6"/>
        <v>0</v>
      </c>
      <c r="F84" s="9">
        <v>0.8</v>
      </c>
      <c r="G84" s="9">
        <f t="shared" si="7"/>
        <v>0.34542314335060453</v>
      </c>
      <c r="H84" s="9">
        <v>4.8</v>
      </c>
      <c r="I84" s="9">
        <v>0</v>
      </c>
      <c r="J84" s="9">
        <f t="shared" si="8"/>
        <v>11.145423143350605</v>
      </c>
      <c r="K84" s="11" t="s">
        <v>127</v>
      </c>
    </row>
    <row r="85" spans="1:11" ht="17.100000000000001" customHeight="1" x14ac:dyDescent="0.2">
      <c r="A85" s="8">
        <v>71</v>
      </c>
      <c r="B85" s="9" t="s">
        <v>79</v>
      </c>
      <c r="C85" s="9">
        <v>8</v>
      </c>
      <c r="D85" s="9">
        <v>0</v>
      </c>
      <c r="E85" s="9">
        <f t="shared" si="6"/>
        <v>0</v>
      </c>
      <c r="F85" s="9">
        <v>5.6</v>
      </c>
      <c r="G85" s="9">
        <f t="shared" si="7"/>
        <v>2.4179620034542313</v>
      </c>
      <c r="H85" s="9">
        <v>0.6</v>
      </c>
      <c r="I85" s="9">
        <v>0</v>
      </c>
      <c r="J85" s="9">
        <f t="shared" si="8"/>
        <v>11.017962003454231</v>
      </c>
      <c r="K85" s="11" t="s">
        <v>127</v>
      </c>
    </row>
    <row r="86" spans="1:11" ht="17.100000000000001" customHeight="1" x14ac:dyDescent="0.2">
      <c r="A86" s="8">
        <v>72</v>
      </c>
      <c r="B86" s="9" t="s">
        <v>80</v>
      </c>
      <c r="C86" s="9">
        <v>6</v>
      </c>
      <c r="D86" s="9">
        <v>0</v>
      </c>
      <c r="E86" s="9">
        <f t="shared" si="6"/>
        <v>0</v>
      </c>
      <c r="F86" s="9">
        <v>0</v>
      </c>
      <c r="G86" s="9">
        <f t="shared" si="7"/>
        <v>0</v>
      </c>
      <c r="H86" s="9">
        <v>5</v>
      </c>
      <c r="I86" s="9">
        <v>0</v>
      </c>
      <c r="J86" s="9">
        <f t="shared" si="8"/>
        <v>11</v>
      </c>
      <c r="K86" s="11" t="s">
        <v>127</v>
      </c>
    </row>
    <row r="87" spans="1:11" ht="17.100000000000001" customHeight="1" x14ac:dyDescent="0.2">
      <c r="A87" s="8">
        <v>73</v>
      </c>
      <c r="B87" s="9" t="s">
        <v>81</v>
      </c>
      <c r="C87" s="9">
        <v>6</v>
      </c>
      <c r="D87" s="9">
        <v>0</v>
      </c>
      <c r="E87" s="9">
        <f t="shared" si="6"/>
        <v>0</v>
      </c>
      <c r="F87" s="9">
        <v>11</v>
      </c>
      <c r="G87" s="9">
        <f t="shared" si="7"/>
        <v>4.7495682210708123</v>
      </c>
      <c r="H87" s="9">
        <v>0</v>
      </c>
      <c r="I87" s="9">
        <v>0</v>
      </c>
      <c r="J87" s="9">
        <f t="shared" si="8"/>
        <v>10.749568221070813</v>
      </c>
      <c r="K87" s="11" t="s">
        <v>127</v>
      </c>
    </row>
    <row r="88" spans="1:11" ht="17.100000000000001" customHeight="1" x14ac:dyDescent="0.2">
      <c r="A88" s="8">
        <v>74</v>
      </c>
      <c r="B88" s="9" t="s">
        <v>82</v>
      </c>
      <c r="C88" s="9">
        <v>6.5</v>
      </c>
      <c r="D88" s="9">
        <v>0</v>
      </c>
      <c r="E88" s="9">
        <f t="shared" si="6"/>
        <v>0</v>
      </c>
      <c r="F88" s="9">
        <v>0</v>
      </c>
      <c r="G88" s="9">
        <f t="shared" si="7"/>
        <v>0</v>
      </c>
      <c r="H88" s="9">
        <v>4.2</v>
      </c>
      <c r="I88" s="9">
        <v>0</v>
      </c>
      <c r="J88" s="9">
        <f t="shared" si="8"/>
        <v>10.7</v>
      </c>
      <c r="K88" s="11" t="s">
        <v>127</v>
      </c>
    </row>
    <row r="89" spans="1:11" ht="17.100000000000001" customHeight="1" x14ac:dyDescent="0.2">
      <c r="A89" s="8">
        <v>75</v>
      </c>
      <c r="B89" s="9" t="s">
        <v>83</v>
      </c>
      <c r="C89" s="9">
        <v>6</v>
      </c>
      <c r="D89" s="9">
        <v>3.8</v>
      </c>
      <c r="E89" s="9">
        <f t="shared" si="6"/>
        <v>3.2203389830508473</v>
      </c>
      <c r="F89" s="9">
        <v>0</v>
      </c>
      <c r="G89" s="9">
        <f t="shared" si="7"/>
        <v>0</v>
      </c>
      <c r="H89" s="9">
        <v>1.3</v>
      </c>
      <c r="I89" s="9">
        <v>0</v>
      </c>
      <c r="J89" s="9">
        <f t="shared" si="8"/>
        <v>10.520338983050848</v>
      </c>
      <c r="K89" s="11" t="s">
        <v>127</v>
      </c>
    </row>
    <row r="90" spans="1:11" ht="17.100000000000001" customHeight="1" x14ac:dyDescent="0.2">
      <c r="A90" s="8">
        <v>76</v>
      </c>
      <c r="B90" s="9" t="s">
        <v>84</v>
      </c>
      <c r="C90" s="9">
        <v>6</v>
      </c>
      <c r="D90" s="9">
        <v>2</v>
      </c>
      <c r="E90" s="9">
        <f t="shared" si="6"/>
        <v>1.6949152542372881</v>
      </c>
      <c r="F90" s="9">
        <v>2.4</v>
      </c>
      <c r="G90" s="9">
        <f t="shared" si="7"/>
        <v>1.0362694300518136</v>
      </c>
      <c r="H90" s="9">
        <v>1.4</v>
      </c>
      <c r="I90" s="9">
        <v>0</v>
      </c>
      <c r="J90" s="9">
        <f t="shared" si="8"/>
        <v>10.131184684289101</v>
      </c>
      <c r="K90" s="11" t="s">
        <v>127</v>
      </c>
    </row>
    <row r="91" spans="1:11" ht="17.100000000000001" customHeight="1" x14ac:dyDescent="0.2">
      <c r="A91" s="8">
        <v>77</v>
      </c>
      <c r="B91" s="9" t="s">
        <v>85</v>
      </c>
      <c r="C91" s="9">
        <v>6</v>
      </c>
      <c r="D91" s="9">
        <v>1.9</v>
      </c>
      <c r="E91" s="9">
        <f t="shared" si="6"/>
        <v>1.6101694915254237</v>
      </c>
      <c r="F91" s="9">
        <v>0</v>
      </c>
      <c r="G91" s="9">
        <f t="shared" si="7"/>
        <v>0</v>
      </c>
      <c r="H91" s="9">
        <v>2.5</v>
      </c>
      <c r="I91" s="9">
        <v>0</v>
      </c>
      <c r="J91" s="9">
        <f t="shared" si="8"/>
        <v>10.110169491525424</v>
      </c>
      <c r="K91" s="11" t="s">
        <v>127</v>
      </c>
    </row>
    <row r="92" spans="1:11" ht="17.100000000000001" customHeight="1" x14ac:dyDescent="0.2">
      <c r="A92" s="8">
        <v>78</v>
      </c>
      <c r="B92" s="9" t="s">
        <v>86</v>
      </c>
      <c r="C92" s="9">
        <v>6</v>
      </c>
      <c r="D92" s="9">
        <v>3.2</v>
      </c>
      <c r="E92" s="9">
        <f t="shared" si="6"/>
        <v>2.7118644067796613</v>
      </c>
      <c r="F92" s="9">
        <v>0</v>
      </c>
      <c r="G92" s="9">
        <f t="shared" si="7"/>
        <v>0</v>
      </c>
      <c r="H92" s="9">
        <v>1.3</v>
      </c>
      <c r="I92" s="9">
        <v>0</v>
      </c>
      <c r="J92" s="9">
        <f t="shared" si="8"/>
        <v>10.011864406779662</v>
      </c>
      <c r="K92" s="11" t="s">
        <v>127</v>
      </c>
    </row>
    <row r="93" spans="1:11" ht="17.100000000000001" customHeight="1" x14ac:dyDescent="0.2">
      <c r="A93" s="8">
        <v>79</v>
      </c>
      <c r="B93" s="9" t="s">
        <v>87</v>
      </c>
      <c r="C93" s="9">
        <v>7</v>
      </c>
      <c r="D93" s="9">
        <v>1.5</v>
      </c>
      <c r="E93" s="9">
        <f t="shared" si="6"/>
        <v>1.2711864406779663</v>
      </c>
      <c r="F93" s="9">
        <v>0</v>
      </c>
      <c r="G93" s="9">
        <f t="shared" si="7"/>
        <v>0</v>
      </c>
      <c r="H93" s="9">
        <v>0</v>
      </c>
      <c r="I93" s="9">
        <v>0</v>
      </c>
      <c r="J93" s="9">
        <f t="shared" si="8"/>
        <v>8.2711864406779654</v>
      </c>
      <c r="K93" s="11" t="s">
        <v>127</v>
      </c>
    </row>
    <row r="94" spans="1:11" ht="17.100000000000001" customHeight="1" x14ac:dyDescent="0.2">
      <c r="A94" s="8">
        <v>80</v>
      </c>
      <c r="B94" s="9" t="s">
        <v>88</v>
      </c>
      <c r="C94" s="9">
        <v>6</v>
      </c>
      <c r="D94" s="9">
        <v>0</v>
      </c>
      <c r="E94" s="9">
        <f t="shared" si="6"/>
        <v>0</v>
      </c>
      <c r="F94" s="9">
        <v>0</v>
      </c>
      <c r="G94" s="9">
        <f t="shared" si="7"/>
        <v>0</v>
      </c>
      <c r="H94" s="9">
        <v>2.2000000000000002</v>
      </c>
      <c r="I94" s="9">
        <v>0</v>
      </c>
      <c r="J94" s="9">
        <f t="shared" si="8"/>
        <v>8.1999999999999993</v>
      </c>
      <c r="K94" s="11" t="s">
        <v>127</v>
      </c>
    </row>
    <row r="95" spans="1:11" ht="17.100000000000001" customHeight="1" x14ac:dyDescent="0.2">
      <c r="A95" s="8">
        <v>81</v>
      </c>
      <c r="B95" s="9" t="s">
        <v>89</v>
      </c>
      <c r="C95" s="9">
        <v>7</v>
      </c>
      <c r="D95" s="9">
        <v>0</v>
      </c>
      <c r="E95" s="9">
        <f t="shared" si="6"/>
        <v>0</v>
      </c>
      <c r="F95" s="9">
        <v>0</v>
      </c>
      <c r="G95" s="9">
        <f t="shared" si="7"/>
        <v>0</v>
      </c>
      <c r="H95" s="9">
        <v>1.2</v>
      </c>
      <c r="I95" s="9">
        <v>0</v>
      </c>
      <c r="J95" s="9">
        <f t="shared" si="8"/>
        <v>8.1999999999999993</v>
      </c>
      <c r="K95" s="11" t="s">
        <v>127</v>
      </c>
    </row>
    <row r="96" spans="1:11" ht="17.100000000000001" customHeight="1" x14ac:dyDescent="0.2">
      <c r="A96" s="8">
        <v>82</v>
      </c>
      <c r="B96" s="9" t="s">
        <v>90</v>
      </c>
      <c r="C96" s="9">
        <v>6</v>
      </c>
      <c r="D96" s="9">
        <v>1.9</v>
      </c>
      <c r="E96" s="9">
        <f t="shared" si="6"/>
        <v>1.6101694915254237</v>
      </c>
      <c r="F96" s="9">
        <v>0</v>
      </c>
      <c r="G96" s="9">
        <f t="shared" si="7"/>
        <v>0</v>
      </c>
      <c r="H96" s="9">
        <v>0</v>
      </c>
      <c r="I96" s="9">
        <v>0</v>
      </c>
      <c r="J96" s="9">
        <f t="shared" si="8"/>
        <v>7.6101694915254239</v>
      </c>
      <c r="K96" s="11" t="s">
        <v>127</v>
      </c>
    </row>
    <row r="97" spans="1:11" ht="17.100000000000001" customHeight="1" x14ac:dyDescent="0.2">
      <c r="A97" s="8">
        <v>83</v>
      </c>
      <c r="B97" s="9" t="s">
        <v>91</v>
      </c>
      <c r="C97" s="9">
        <v>6</v>
      </c>
      <c r="D97" s="9">
        <v>0</v>
      </c>
      <c r="E97" s="9">
        <f t="shared" si="6"/>
        <v>0</v>
      </c>
      <c r="F97" s="9">
        <v>0</v>
      </c>
      <c r="G97" s="9">
        <f t="shared" si="7"/>
        <v>0</v>
      </c>
      <c r="H97" s="9">
        <v>1.6</v>
      </c>
      <c r="I97" s="9">
        <v>0</v>
      </c>
      <c r="J97" s="9">
        <f t="shared" si="8"/>
        <v>7.6</v>
      </c>
      <c r="K97" s="11" t="s">
        <v>127</v>
      </c>
    </row>
    <row r="98" spans="1:11" ht="17.100000000000001" customHeight="1" x14ac:dyDescent="0.2">
      <c r="A98" s="8">
        <v>84</v>
      </c>
      <c r="B98" s="9" t="s">
        <v>92</v>
      </c>
      <c r="C98" s="9">
        <v>6</v>
      </c>
      <c r="D98" s="9">
        <v>0</v>
      </c>
      <c r="E98" s="9">
        <f t="shared" ref="E98:E122" si="9">D98/59*50</f>
        <v>0</v>
      </c>
      <c r="F98" s="9">
        <v>2.6</v>
      </c>
      <c r="G98" s="9">
        <f t="shared" ref="G98:G122" si="10">F98/57.9*25</f>
        <v>1.1226252158894647</v>
      </c>
      <c r="H98" s="9">
        <v>0</v>
      </c>
      <c r="I98" s="9">
        <v>0</v>
      </c>
      <c r="J98" s="9">
        <f t="shared" ref="J98:J122" si="11">C98+E98+G98+H98</f>
        <v>7.1226252158894647</v>
      </c>
      <c r="K98" s="11" t="s">
        <v>127</v>
      </c>
    </row>
    <row r="99" spans="1:11" ht="17.100000000000001" customHeight="1" x14ac:dyDescent="0.2">
      <c r="A99" s="8">
        <v>85</v>
      </c>
      <c r="B99" s="9" t="s">
        <v>93</v>
      </c>
      <c r="C99" s="9">
        <v>6</v>
      </c>
      <c r="D99" s="9">
        <v>0</v>
      </c>
      <c r="E99" s="9">
        <f t="shared" si="9"/>
        <v>0</v>
      </c>
      <c r="F99" s="9">
        <v>1.6</v>
      </c>
      <c r="G99" s="9">
        <f t="shared" si="10"/>
        <v>0.69084628670120907</v>
      </c>
      <c r="H99" s="9">
        <v>0.3</v>
      </c>
      <c r="I99" s="9">
        <v>0</v>
      </c>
      <c r="J99" s="9">
        <f t="shared" si="11"/>
        <v>6.9908462867012089</v>
      </c>
      <c r="K99" s="11" t="s">
        <v>127</v>
      </c>
    </row>
    <row r="100" spans="1:11" ht="17.100000000000001" customHeight="1" x14ac:dyDescent="0.2">
      <c r="A100" s="8">
        <v>86</v>
      </c>
      <c r="B100" s="9" t="s">
        <v>94</v>
      </c>
      <c r="C100" s="9">
        <v>6</v>
      </c>
      <c r="D100" s="9">
        <v>0</v>
      </c>
      <c r="E100" s="9">
        <f t="shared" si="9"/>
        <v>0</v>
      </c>
      <c r="F100" s="9">
        <v>0.5</v>
      </c>
      <c r="G100" s="9">
        <f t="shared" si="10"/>
        <v>0.21588946459412781</v>
      </c>
      <c r="H100" s="9">
        <v>0.6</v>
      </c>
      <c r="I100" s="9">
        <v>0</v>
      </c>
      <c r="J100" s="9">
        <f t="shared" si="11"/>
        <v>6.815889464594127</v>
      </c>
      <c r="K100" s="11" t="s">
        <v>127</v>
      </c>
    </row>
    <row r="101" spans="1:11" ht="17.100000000000001" customHeight="1" x14ac:dyDescent="0.2">
      <c r="A101" s="8">
        <v>87</v>
      </c>
      <c r="B101" s="9" t="s">
        <v>95</v>
      </c>
      <c r="C101" s="9">
        <v>6</v>
      </c>
      <c r="D101" s="9">
        <v>0</v>
      </c>
      <c r="E101" s="9">
        <f t="shared" si="9"/>
        <v>0</v>
      </c>
      <c r="F101" s="9">
        <v>0</v>
      </c>
      <c r="G101" s="9">
        <f t="shared" si="10"/>
        <v>0</v>
      </c>
      <c r="H101" s="9">
        <v>0.6</v>
      </c>
      <c r="I101" s="9">
        <v>0</v>
      </c>
      <c r="J101" s="9">
        <f t="shared" si="11"/>
        <v>6.6</v>
      </c>
      <c r="K101" s="11" t="s">
        <v>127</v>
      </c>
    </row>
    <row r="102" spans="1:11" ht="17.100000000000001" customHeight="1" x14ac:dyDescent="0.2">
      <c r="A102" s="8">
        <v>88</v>
      </c>
      <c r="B102" s="9" t="s">
        <v>96</v>
      </c>
      <c r="C102" s="12">
        <v>6</v>
      </c>
      <c r="D102" s="12">
        <v>0.6</v>
      </c>
      <c r="E102" s="9">
        <f t="shared" si="9"/>
        <v>0.50847457627118642</v>
      </c>
      <c r="F102" s="12">
        <v>0</v>
      </c>
      <c r="G102" s="9">
        <f t="shared" si="10"/>
        <v>0</v>
      </c>
      <c r="H102" s="12">
        <v>0</v>
      </c>
      <c r="I102" s="9">
        <v>0</v>
      </c>
      <c r="J102" s="9">
        <f t="shared" si="11"/>
        <v>6.5084745762711869</v>
      </c>
      <c r="K102" s="11" t="s">
        <v>127</v>
      </c>
    </row>
    <row r="103" spans="1:11" ht="17.100000000000001" customHeight="1" x14ac:dyDescent="0.2">
      <c r="A103" s="8">
        <v>89</v>
      </c>
      <c r="B103" s="9" t="s">
        <v>97</v>
      </c>
      <c r="C103" s="9">
        <v>6</v>
      </c>
      <c r="D103" s="9">
        <v>0</v>
      </c>
      <c r="E103" s="9">
        <f t="shared" si="9"/>
        <v>0</v>
      </c>
      <c r="F103" s="9">
        <v>0.8</v>
      </c>
      <c r="G103" s="9">
        <f t="shared" si="10"/>
        <v>0.34542314335060453</v>
      </c>
      <c r="H103" s="9">
        <v>0</v>
      </c>
      <c r="I103" s="9">
        <v>0</v>
      </c>
      <c r="J103" s="9">
        <f t="shared" si="11"/>
        <v>6.3454231433506045</v>
      </c>
      <c r="K103" s="11" t="s">
        <v>127</v>
      </c>
    </row>
    <row r="104" spans="1:11" ht="17.100000000000001" customHeight="1" x14ac:dyDescent="0.2">
      <c r="A104" s="8">
        <v>90</v>
      </c>
      <c r="B104" s="9" t="s">
        <v>98</v>
      </c>
      <c r="C104" s="9">
        <v>6</v>
      </c>
      <c r="D104" s="9">
        <v>0</v>
      </c>
      <c r="E104" s="9">
        <f t="shared" si="9"/>
        <v>0</v>
      </c>
      <c r="F104" s="9">
        <v>0</v>
      </c>
      <c r="G104" s="9">
        <f t="shared" si="10"/>
        <v>0</v>
      </c>
      <c r="H104" s="9">
        <v>0</v>
      </c>
      <c r="I104" s="9">
        <v>0</v>
      </c>
      <c r="J104" s="9">
        <f t="shared" si="11"/>
        <v>6</v>
      </c>
      <c r="K104" s="11" t="s">
        <v>127</v>
      </c>
    </row>
    <row r="105" spans="1:11" ht="17.100000000000001" customHeight="1" x14ac:dyDescent="0.2">
      <c r="A105" s="8">
        <v>91</v>
      </c>
      <c r="B105" s="9" t="s">
        <v>99</v>
      </c>
      <c r="C105" s="9">
        <v>6</v>
      </c>
      <c r="D105" s="9">
        <v>0</v>
      </c>
      <c r="E105" s="9">
        <f t="shared" si="9"/>
        <v>0</v>
      </c>
      <c r="F105" s="9">
        <v>0</v>
      </c>
      <c r="G105" s="9">
        <f t="shared" si="10"/>
        <v>0</v>
      </c>
      <c r="H105" s="9">
        <v>0</v>
      </c>
      <c r="I105" s="9">
        <v>0</v>
      </c>
      <c r="J105" s="9">
        <f t="shared" si="11"/>
        <v>6</v>
      </c>
      <c r="K105" s="11" t="s">
        <v>127</v>
      </c>
    </row>
    <row r="106" spans="1:11" ht="17.100000000000001" customHeight="1" x14ac:dyDescent="0.2">
      <c r="A106" s="8">
        <v>92</v>
      </c>
      <c r="B106" s="9" t="s">
        <v>100</v>
      </c>
      <c r="C106" s="9">
        <v>6</v>
      </c>
      <c r="D106" s="9">
        <v>0</v>
      </c>
      <c r="E106" s="9">
        <f t="shared" si="9"/>
        <v>0</v>
      </c>
      <c r="F106" s="9">
        <v>0</v>
      </c>
      <c r="G106" s="9">
        <f t="shared" si="10"/>
        <v>0</v>
      </c>
      <c r="H106" s="9">
        <v>0</v>
      </c>
      <c r="I106" s="9">
        <v>0</v>
      </c>
      <c r="J106" s="9">
        <f t="shared" si="11"/>
        <v>6</v>
      </c>
      <c r="K106" s="11" t="s">
        <v>127</v>
      </c>
    </row>
    <row r="107" spans="1:11" ht="17.100000000000001" customHeight="1" x14ac:dyDescent="0.2">
      <c r="A107" s="8">
        <v>93</v>
      </c>
      <c r="B107" s="13" t="s">
        <v>101</v>
      </c>
      <c r="C107" s="9">
        <v>6</v>
      </c>
      <c r="D107" s="9">
        <v>0</v>
      </c>
      <c r="E107" s="9">
        <f t="shared" si="9"/>
        <v>0</v>
      </c>
      <c r="F107" s="9">
        <v>0</v>
      </c>
      <c r="G107" s="9">
        <f t="shared" si="10"/>
        <v>0</v>
      </c>
      <c r="H107" s="9">
        <v>0</v>
      </c>
      <c r="I107" s="9">
        <v>0</v>
      </c>
      <c r="J107" s="9">
        <f t="shared" si="11"/>
        <v>6</v>
      </c>
      <c r="K107" s="11" t="s">
        <v>127</v>
      </c>
    </row>
    <row r="108" spans="1:11" ht="17.100000000000001" customHeight="1" x14ac:dyDescent="0.2">
      <c r="A108" s="8">
        <v>94</v>
      </c>
      <c r="B108" s="9" t="s">
        <v>102</v>
      </c>
      <c r="C108" s="9">
        <v>6</v>
      </c>
      <c r="D108" s="9">
        <v>0</v>
      </c>
      <c r="E108" s="9">
        <f t="shared" si="9"/>
        <v>0</v>
      </c>
      <c r="F108" s="9">
        <v>0</v>
      </c>
      <c r="G108" s="9">
        <f t="shared" si="10"/>
        <v>0</v>
      </c>
      <c r="H108" s="9">
        <v>0</v>
      </c>
      <c r="I108" s="9">
        <v>0</v>
      </c>
      <c r="J108" s="9">
        <f t="shared" si="11"/>
        <v>6</v>
      </c>
      <c r="K108" s="11" t="s">
        <v>127</v>
      </c>
    </row>
    <row r="109" spans="1:11" ht="17.100000000000001" customHeight="1" x14ac:dyDescent="0.2">
      <c r="A109" s="14">
        <v>95</v>
      </c>
      <c r="B109" s="15" t="s">
        <v>103</v>
      </c>
      <c r="C109" s="15">
        <v>6</v>
      </c>
      <c r="D109" s="15">
        <v>0</v>
      </c>
      <c r="E109" s="15">
        <f t="shared" si="9"/>
        <v>0</v>
      </c>
      <c r="F109" s="15">
        <v>0</v>
      </c>
      <c r="G109" s="15">
        <f t="shared" si="10"/>
        <v>0</v>
      </c>
      <c r="H109" s="15">
        <v>0</v>
      </c>
      <c r="I109" s="15">
        <v>0</v>
      </c>
      <c r="J109" s="15">
        <f t="shared" si="11"/>
        <v>6</v>
      </c>
      <c r="K109" s="23" t="s">
        <v>127</v>
      </c>
    </row>
    <row r="110" spans="1:11" ht="17.100000000000001" customHeight="1" x14ac:dyDescent="0.2">
      <c r="A110" s="14">
        <v>96</v>
      </c>
      <c r="B110" s="15" t="s">
        <v>104</v>
      </c>
      <c r="C110" s="15">
        <v>6</v>
      </c>
      <c r="D110" s="15">
        <v>0</v>
      </c>
      <c r="E110" s="15">
        <f t="shared" si="9"/>
        <v>0</v>
      </c>
      <c r="F110" s="15">
        <v>0</v>
      </c>
      <c r="G110" s="15">
        <f t="shared" si="10"/>
        <v>0</v>
      </c>
      <c r="H110" s="15">
        <v>0</v>
      </c>
      <c r="I110" s="15">
        <v>0</v>
      </c>
      <c r="J110" s="15">
        <f t="shared" si="11"/>
        <v>6</v>
      </c>
      <c r="K110" s="23" t="s">
        <v>127</v>
      </c>
    </row>
    <row r="111" spans="1:11" ht="17.100000000000001" customHeight="1" x14ac:dyDescent="0.2">
      <c r="A111" s="14">
        <v>97</v>
      </c>
      <c r="B111" s="15" t="s">
        <v>105</v>
      </c>
      <c r="C111" s="15">
        <v>6</v>
      </c>
      <c r="D111" s="15">
        <v>0</v>
      </c>
      <c r="E111" s="15">
        <f t="shared" si="9"/>
        <v>0</v>
      </c>
      <c r="F111" s="15">
        <v>0</v>
      </c>
      <c r="G111" s="15">
        <f t="shared" si="10"/>
        <v>0</v>
      </c>
      <c r="H111" s="15">
        <v>0</v>
      </c>
      <c r="I111" s="15">
        <v>0</v>
      </c>
      <c r="J111" s="15">
        <f t="shared" si="11"/>
        <v>6</v>
      </c>
      <c r="K111" s="23" t="s">
        <v>127</v>
      </c>
    </row>
    <row r="112" spans="1:11" ht="17.100000000000001" customHeight="1" x14ac:dyDescent="0.2">
      <c r="A112" s="14">
        <v>98</v>
      </c>
      <c r="B112" s="15" t="s">
        <v>106</v>
      </c>
      <c r="C112" s="15">
        <v>6</v>
      </c>
      <c r="D112" s="15">
        <v>0</v>
      </c>
      <c r="E112" s="15">
        <f t="shared" si="9"/>
        <v>0</v>
      </c>
      <c r="F112" s="15">
        <v>0</v>
      </c>
      <c r="G112" s="15">
        <f t="shared" si="10"/>
        <v>0</v>
      </c>
      <c r="H112" s="15">
        <v>0</v>
      </c>
      <c r="I112" s="15">
        <v>0</v>
      </c>
      <c r="J112" s="15">
        <f t="shared" si="11"/>
        <v>6</v>
      </c>
      <c r="K112" s="23" t="s">
        <v>127</v>
      </c>
    </row>
    <row r="113" spans="1:11" ht="17.100000000000001" customHeight="1" x14ac:dyDescent="0.2">
      <c r="A113" s="14">
        <v>99</v>
      </c>
      <c r="B113" s="15" t="s">
        <v>107</v>
      </c>
      <c r="C113" s="15">
        <v>6</v>
      </c>
      <c r="D113" s="15">
        <v>0</v>
      </c>
      <c r="E113" s="15">
        <f t="shared" si="9"/>
        <v>0</v>
      </c>
      <c r="F113" s="15">
        <v>0</v>
      </c>
      <c r="G113" s="15">
        <f t="shared" si="10"/>
        <v>0</v>
      </c>
      <c r="H113" s="15">
        <v>0</v>
      </c>
      <c r="I113" s="15">
        <v>0</v>
      </c>
      <c r="J113" s="15">
        <f t="shared" si="11"/>
        <v>6</v>
      </c>
      <c r="K113" s="23" t="s">
        <v>127</v>
      </c>
    </row>
    <row r="114" spans="1:11" ht="17.100000000000001" customHeight="1" x14ac:dyDescent="0.2">
      <c r="A114" s="14">
        <v>100</v>
      </c>
      <c r="B114" s="15" t="s">
        <v>108</v>
      </c>
      <c r="C114" s="15">
        <v>6</v>
      </c>
      <c r="D114" s="15">
        <v>0</v>
      </c>
      <c r="E114" s="15">
        <f t="shared" si="9"/>
        <v>0</v>
      </c>
      <c r="F114" s="15">
        <v>0</v>
      </c>
      <c r="G114" s="15">
        <f t="shared" si="10"/>
        <v>0</v>
      </c>
      <c r="H114" s="15">
        <v>0</v>
      </c>
      <c r="I114" s="15">
        <v>0</v>
      </c>
      <c r="J114" s="15">
        <f t="shared" si="11"/>
        <v>6</v>
      </c>
      <c r="K114" s="23" t="s">
        <v>127</v>
      </c>
    </row>
    <row r="115" spans="1:11" ht="17.100000000000001" customHeight="1" x14ac:dyDescent="0.2">
      <c r="A115" s="14">
        <v>101</v>
      </c>
      <c r="B115" s="15" t="s">
        <v>109</v>
      </c>
      <c r="C115" s="15">
        <v>6</v>
      </c>
      <c r="D115" s="15">
        <v>0</v>
      </c>
      <c r="E115" s="15">
        <f t="shared" si="9"/>
        <v>0</v>
      </c>
      <c r="F115" s="15">
        <v>0</v>
      </c>
      <c r="G115" s="15">
        <f t="shared" si="10"/>
        <v>0</v>
      </c>
      <c r="H115" s="15">
        <v>0</v>
      </c>
      <c r="I115" s="15">
        <v>0</v>
      </c>
      <c r="J115" s="15">
        <f t="shared" si="11"/>
        <v>6</v>
      </c>
      <c r="K115" s="23" t="s">
        <v>127</v>
      </c>
    </row>
    <row r="116" spans="1:11" ht="17.100000000000001" customHeight="1" x14ac:dyDescent="0.2">
      <c r="A116" s="14">
        <v>102</v>
      </c>
      <c r="B116" s="15" t="s">
        <v>110</v>
      </c>
      <c r="C116" s="15">
        <v>6</v>
      </c>
      <c r="D116" s="15">
        <v>0</v>
      </c>
      <c r="E116" s="15">
        <f t="shared" si="9"/>
        <v>0</v>
      </c>
      <c r="F116" s="15">
        <v>0</v>
      </c>
      <c r="G116" s="15">
        <f t="shared" si="10"/>
        <v>0</v>
      </c>
      <c r="H116" s="15">
        <v>0</v>
      </c>
      <c r="I116" s="15">
        <v>0</v>
      </c>
      <c r="J116" s="15">
        <f t="shared" si="11"/>
        <v>6</v>
      </c>
      <c r="K116" s="23" t="s">
        <v>127</v>
      </c>
    </row>
    <row r="117" spans="1:11" ht="17.100000000000001" customHeight="1" x14ac:dyDescent="0.2">
      <c r="A117" s="14">
        <v>103</v>
      </c>
      <c r="B117" s="15" t="s">
        <v>111</v>
      </c>
      <c r="C117" s="15">
        <v>6</v>
      </c>
      <c r="D117" s="15">
        <v>0</v>
      </c>
      <c r="E117" s="15">
        <f t="shared" si="9"/>
        <v>0</v>
      </c>
      <c r="F117" s="15">
        <v>0</v>
      </c>
      <c r="G117" s="15">
        <f t="shared" si="10"/>
        <v>0</v>
      </c>
      <c r="H117" s="15">
        <v>0</v>
      </c>
      <c r="I117" s="15">
        <v>0</v>
      </c>
      <c r="J117" s="15">
        <f t="shared" si="11"/>
        <v>6</v>
      </c>
      <c r="K117" s="23" t="s">
        <v>127</v>
      </c>
    </row>
    <row r="118" spans="1:11" ht="17.100000000000001" customHeight="1" x14ac:dyDescent="0.2">
      <c r="A118" s="14">
        <v>104</v>
      </c>
      <c r="B118" s="15" t="s">
        <v>112</v>
      </c>
      <c r="C118" s="15">
        <v>6</v>
      </c>
      <c r="D118" s="15">
        <v>0</v>
      </c>
      <c r="E118" s="15">
        <f t="shared" si="9"/>
        <v>0</v>
      </c>
      <c r="F118" s="15">
        <v>0</v>
      </c>
      <c r="G118" s="15">
        <f t="shared" si="10"/>
        <v>0</v>
      </c>
      <c r="H118" s="15">
        <v>0</v>
      </c>
      <c r="I118" s="15">
        <v>0</v>
      </c>
      <c r="J118" s="15">
        <f t="shared" si="11"/>
        <v>6</v>
      </c>
      <c r="K118" s="23" t="s">
        <v>127</v>
      </c>
    </row>
    <row r="119" spans="1:11" ht="17.100000000000001" customHeight="1" x14ac:dyDescent="0.2">
      <c r="A119" s="14">
        <v>105</v>
      </c>
      <c r="B119" s="15" t="s">
        <v>113</v>
      </c>
      <c r="C119" s="15">
        <v>6</v>
      </c>
      <c r="D119" s="15">
        <v>0</v>
      </c>
      <c r="E119" s="15">
        <f t="shared" si="9"/>
        <v>0</v>
      </c>
      <c r="F119" s="15">
        <v>0</v>
      </c>
      <c r="G119" s="15">
        <f t="shared" si="10"/>
        <v>0</v>
      </c>
      <c r="H119" s="15">
        <v>0</v>
      </c>
      <c r="I119" s="15">
        <v>0</v>
      </c>
      <c r="J119" s="15">
        <f t="shared" si="11"/>
        <v>6</v>
      </c>
      <c r="K119" s="23" t="s">
        <v>127</v>
      </c>
    </row>
    <row r="120" spans="1:11" ht="17.100000000000001" customHeight="1" x14ac:dyDescent="0.2">
      <c r="A120" s="14">
        <v>106</v>
      </c>
      <c r="B120" s="15" t="s">
        <v>114</v>
      </c>
      <c r="C120" s="15">
        <v>6</v>
      </c>
      <c r="D120" s="15">
        <v>0</v>
      </c>
      <c r="E120" s="15">
        <f t="shared" si="9"/>
        <v>0</v>
      </c>
      <c r="F120" s="15">
        <v>0</v>
      </c>
      <c r="G120" s="15">
        <f t="shared" si="10"/>
        <v>0</v>
      </c>
      <c r="H120" s="15">
        <v>0</v>
      </c>
      <c r="I120" s="15">
        <v>0</v>
      </c>
      <c r="J120" s="15">
        <f t="shared" si="11"/>
        <v>6</v>
      </c>
      <c r="K120" s="23" t="s">
        <v>127</v>
      </c>
    </row>
    <row r="121" spans="1:11" ht="17.100000000000001" customHeight="1" x14ac:dyDescent="0.2">
      <c r="A121" s="14">
        <v>107</v>
      </c>
      <c r="B121" s="15" t="s">
        <v>115</v>
      </c>
      <c r="C121" s="15">
        <v>6</v>
      </c>
      <c r="D121" s="15">
        <v>0</v>
      </c>
      <c r="E121" s="15">
        <f t="shared" si="9"/>
        <v>0</v>
      </c>
      <c r="F121" s="15">
        <v>0</v>
      </c>
      <c r="G121" s="15">
        <f t="shared" si="10"/>
        <v>0</v>
      </c>
      <c r="H121" s="15">
        <v>0</v>
      </c>
      <c r="I121" s="15">
        <v>0</v>
      </c>
      <c r="J121" s="15">
        <f t="shared" si="11"/>
        <v>6</v>
      </c>
      <c r="K121" s="23" t="s">
        <v>127</v>
      </c>
    </row>
    <row r="122" spans="1:11" ht="17.100000000000001" customHeight="1" x14ac:dyDescent="0.2">
      <c r="A122" s="14">
        <v>108</v>
      </c>
      <c r="B122" s="15" t="s">
        <v>116</v>
      </c>
      <c r="C122" s="15">
        <v>6</v>
      </c>
      <c r="D122" s="15">
        <v>0</v>
      </c>
      <c r="E122" s="15">
        <f t="shared" si="9"/>
        <v>0</v>
      </c>
      <c r="F122" s="15">
        <v>0</v>
      </c>
      <c r="G122" s="15">
        <f t="shared" si="10"/>
        <v>0</v>
      </c>
      <c r="H122" s="15">
        <v>0</v>
      </c>
      <c r="I122" s="15">
        <v>0</v>
      </c>
      <c r="J122" s="15">
        <f t="shared" si="11"/>
        <v>6</v>
      </c>
      <c r="K122" s="23" t="s">
        <v>127</v>
      </c>
    </row>
  </sheetData>
  <sortState xmlns:xlrd2="http://schemas.microsoft.com/office/spreadsheetml/2017/richdata2" ref="A15:J122">
    <sortCondition descending="1" ref="J15:J122"/>
  </sortState>
  <mergeCells count="20">
    <mergeCell ref="A1:K1"/>
    <mergeCell ref="A2:A3"/>
    <mergeCell ref="B2:B3"/>
    <mergeCell ref="C2:C3"/>
    <mergeCell ref="D2:E2"/>
    <mergeCell ref="H13:H14"/>
    <mergeCell ref="I13:I14"/>
    <mergeCell ref="J13:J14"/>
    <mergeCell ref="K13:K14"/>
    <mergeCell ref="A12:K12"/>
    <mergeCell ref="D13:E13"/>
    <mergeCell ref="F13:G13"/>
    <mergeCell ref="A13:A14"/>
    <mergeCell ref="B13:B14"/>
    <mergeCell ref="C13:C14"/>
    <mergeCell ref="F2:G2"/>
    <mergeCell ref="H2:H3"/>
    <mergeCell ref="I2:I3"/>
    <mergeCell ref="J2:J3"/>
    <mergeCell ref="K2:K3"/>
  </mergeCells>
  <phoneticPr fontId="11" type="noConversion"/>
  <pageMargins left="7.8472222222222193E-2" right="0.156944444444444" top="0.35416666666666702" bottom="0.156944444444444" header="0.118055555555556" footer="0.196527777777778"/>
  <pageSetup paperSize="9" scale="8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F9AB7-B755-49FC-82BE-3F35D29367F7}">
  <dimension ref="A1:I126"/>
  <sheetViews>
    <sheetView zoomScale="145" zoomScaleNormal="145" workbookViewId="0">
      <selection activeCell="K9" sqref="K9"/>
    </sheetView>
  </sheetViews>
  <sheetFormatPr defaultRowHeight="14.25" x14ac:dyDescent="0.2"/>
  <cols>
    <col min="1" max="1" width="5.375" style="90" customWidth="1"/>
    <col min="2" max="2" width="8.5" style="90" customWidth="1"/>
    <col min="3" max="3" width="7" style="90" customWidth="1"/>
    <col min="4" max="4" width="8.375" style="90" customWidth="1"/>
    <col min="5" max="5" width="11" style="90" customWidth="1"/>
    <col min="6" max="6" width="10.75" style="90" customWidth="1"/>
    <col min="7" max="7" width="10.25" style="90" customWidth="1"/>
    <col min="8" max="8" width="8.75" style="90" customWidth="1"/>
    <col min="9" max="9" width="14.625" style="90" customWidth="1"/>
  </cols>
  <sheetData>
    <row r="1" spans="1:9" ht="20.25" x14ac:dyDescent="0.2">
      <c r="A1" s="50" t="s">
        <v>260</v>
      </c>
      <c r="B1" s="50"/>
      <c r="C1" s="50"/>
      <c r="D1" s="50"/>
      <c r="E1" s="50"/>
      <c r="F1" s="50"/>
      <c r="G1" s="50"/>
      <c r="H1" s="50"/>
      <c r="I1" s="50"/>
    </row>
    <row r="2" spans="1:9" ht="54" x14ac:dyDescent="0.2">
      <c r="A2" s="51" t="s">
        <v>131</v>
      </c>
      <c r="B2" s="51" t="s">
        <v>132</v>
      </c>
      <c r="C2" s="52" t="s">
        <v>133</v>
      </c>
      <c r="D2" s="53" t="s">
        <v>134</v>
      </c>
      <c r="E2" s="53" t="s">
        <v>135</v>
      </c>
      <c r="F2" s="53" t="s">
        <v>136</v>
      </c>
      <c r="G2" s="53" t="s">
        <v>137</v>
      </c>
      <c r="H2" s="54" t="s">
        <v>138</v>
      </c>
      <c r="I2" s="53" t="s">
        <v>130</v>
      </c>
    </row>
    <row r="3" spans="1:9" x14ac:dyDescent="0.2">
      <c r="A3" s="55">
        <v>1</v>
      </c>
      <c r="B3" s="56" t="s">
        <v>139</v>
      </c>
      <c r="C3" s="57">
        <v>6.5</v>
      </c>
      <c r="D3" s="58">
        <v>4.9770935435755401</v>
      </c>
      <c r="E3" s="59">
        <v>50</v>
      </c>
      <c r="F3" s="58">
        <v>20</v>
      </c>
      <c r="G3" s="58">
        <v>1.6</v>
      </c>
      <c r="H3" s="59">
        <v>83.077093543575501</v>
      </c>
      <c r="I3" s="60" t="s">
        <v>125</v>
      </c>
    </row>
    <row r="4" spans="1:9" x14ac:dyDescent="0.2">
      <c r="A4" s="61">
        <v>2</v>
      </c>
      <c r="B4" s="62" t="s">
        <v>140</v>
      </c>
      <c r="C4" s="63">
        <v>6.8</v>
      </c>
      <c r="D4" s="64">
        <v>5</v>
      </c>
      <c r="E4" s="65">
        <v>2.03252032520325</v>
      </c>
      <c r="F4" s="64">
        <v>0</v>
      </c>
      <c r="G4" s="64">
        <v>7</v>
      </c>
      <c r="H4" s="65">
        <v>20.832520325203301</v>
      </c>
      <c r="I4" s="61" t="s">
        <v>126</v>
      </c>
    </row>
    <row r="5" spans="1:9" x14ac:dyDescent="0.2">
      <c r="A5" s="66">
        <v>3</v>
      </c>
      <c r="B5" s="67" t="s">
        <v>141</v>
      </c>
      <c r="C5" s="68">
        <v>6</v>
      </c>
      <c r="D5" s="69">
        <v>4.9467291711058996</v>
      </c>
      <c r="E5" s="70">
        <v>4.0650406504065</v>
      </c>
      <c r="F5" s="69">
        <v>0</v>
      </c>
      <c r="G5" s="69">
        <v>0</v>
      </c>
      <c r="H5" s="70">
        <v>15.0117698215124</v>
      </c>
      <c r="I5" s="66" t="s">
        <v>127</v>
      </c>
    </row>
    <row r="6" spans="1:9" x14ac:dyDescent="0.2">
      <c r="A6" s="66">
        <v>4</v>
      </c>
      <c r="B6" s="67" t="s">
        <v>142</v>
      </c>
      <c r="C6" s="68">
        <v>6</v>
      </c>
      <c r="D6" s="69">
        <v>4.9163647986362697</v>
      </c>
      <c r="E6" s="70">
        <v>0.81300813008130102</v>
      </c>
      <c r="F6" s="69">
        <v>0</v>
      </c>
      <c r="G6" s="69">
        <v>0.3</v>
      </c>
      <c r="H6" s="70">
        <v>12.029372928717599</v>
      </c>
      <c r="I6" s="66" t="s">
        <v>127</v>
      </c>
    </row>
    <row r="7" spans="1:9" ht="18" x14ac:dyDescent="0.2">
      <c r="A7" s="71"/>
      <c r="B7" s="72"/>
      <c r="C7" s="72"/>
      <c r="D7" s="72"/>
      <c r="E7" s="72"/>
      <c r="F7" s="72"/>
      <c r="G7" s="72"/>
      <c r="H7" s="72"/>
      <c r="I7" s="72"/>
    </row>
    <row r="8" spans="1:9" ht="20.25" x14ac:dyDescent="0.2">
      <c r="A8" s="50" t="s">
        <v>261</v>
      </c>
      <c r="B8" s="50"/>
      <c r="C8" s="50"/>
      <c r="D8" s="50"/>
      <c r="E8" s="50"/>
      <c r="F8" s="50"/>
      <c r="G8" s="50"/>
      <c r="H8" s="50"/>
      <c r="I8" s="50"/>
    </row>
    <row r="9" spans="1:9" ht="54" x14ac:dyDescent="0.2">
      <c r="A9" s="51" t="s">
        <v>131</v>
      </c>
      <c r="B9" s="51" t="s">
        <v>132</v>
      </c>
      <c r="C9" s="52" t="s">
        <v>133</v>
      </c>
      <c r="D9" s="53" t="s">
        <v>134</v>
      </c>
      <c r="E9" s="53" t="s">
        <v>135</v>
      </c>
      <c r="F9" s="53" t="s">
        <v>136</v>
      </c>
      <c r="G9" s="53" t="s">
        <v>137</v>
      </c>
      <c r="H9" s="54" t="s">
        <v>138</v>
      </c>
      <c r="I9" s="53" t="s">
        <v>130</v>
      </c>
    </row>
    <row r="10" spans="1:9" x14ac:dyDescent="0.2">
      <c r="A10" s="73">
        <v>1</v>
      </c>
      <c r="B10" s="74" t="s">
        <v>143</v>
      </c>
      <c r="C10" s="75">
        <v>6</v>
      </c>
      <c r="D10" s="76">
        <v>24.255263157894699</v>
      </c>
      <c r="E10" s="76">
        <v>35</v>
      </c>
      <c r="F10" s="76">
        <v>1.1513157894736801</v>
      </c>
      <c r="G10" s="76">
        <v>0.3</v>
      </c>
      <c r="H10" s="76">
        <v>66.706578947368399</v>
      </c>
      <c r="I10" s="60" t="s">
        <v>125</v>
      </c>
    </row>
    <row r="11" spans="1:9" x14ac:dyDescent="0.2">
      <c r="A11" s="73">
        <v>2</v>
      </c>
      <c r="B11" s="77" t="s">
        <v>144</v>
      </c>
      <c r="C11" s="75">
        <v>15</v>
      </c>
      <c r="D11" s="76">
        <v>23.926315789473701</v>
      </c>
      <c r="E11" s="76">
        <v>3.3333333333333299</v>
      </c>
      <c r="F11" s="76">
        <v>12.828947368421099</v>
      </c>
      <c r="G11" s="76">
        <v>10</v>
      </c>
      <c r="H11" s="76">
        <v>65.088596491228103</v>
      </c>
      <c r="I11" s="60" t="s">
        <v>125</v>
      </c>
    </row>
    <row r="12" spans="1:9" x14ac:dyDescent="0.2">
      <c r="A12" s="73">
        <v>3</v>
      </c>
      <c r="B12" s="56" t="s">
        <v>145</v>
      </c>
      <c r="C12" s="75">
        <v>6</v>
      </c>
      <c r="D12" s="76">
        <v>23.8473684210526</v>
      </c>
      <c r="E12" s="76">
        <v>20.8333333333333</v>
      </c>
      <c r="F12" s="76">
        <v>2.6315789473684199</v>
      </c>
      <c r="G12" s="76">
        <v>8</v>
      </c>
      <c r="H12" s="76">
        <v>61.312280701754297</v>
      </c>
      <c r="I12" s="60" t="s">
        <v>125</v>
      </c>
    </row>
    <row r="13" spans="1:9" x14ac:dyDescent="0.2">
      <c r="A13" s="73">
        <v>4</v>
      </c>
      <c r="B13" s="56" t="s">
        <v>146</v>
      </c>
      <c r="C13" s="75">
        <v>6</v>
      </c>
      <c r="D13" s="76">
        <v>23.744736842105301</v>
      </c>
      <c r="E13" s="76">
        <v>30.5555555555556</v>
      </c>
      <c r="F13" s="76">
        <v>0</v>
      </c>
      <c r="G13" s="76">
        <v>0.3</v>
      </c>
      <c r="H13" s="76">
        <v>60.600292397660901</v>
      </c>
      <c r="I13" s="60" t="s">
        <v>125</v>
      </c>
    </row>
    <row r="14" spans="1:9" x14ac:dyDescent="0.2">
      <c r="A14" s="73">
        <v>5</v>
      </c>
      <c r="B14" s="77" t="s">
        <v>147</v>
      </c>
      <c r="C14" s="75">
        <v>6</v>
      </c>
      <c r="D14" s="76">
        <v>24.310526315789499</v>
      </c>
      <c r="E14" s="76">
        <v>11.1111111111111</v>
      </c>
      <c r="F14" s="76">
        <v>12.894736842105299</v>
      </c>
      <c r="G14" s="76">
        <v>5</v>
      </c>
      <c r="H14" s="76">
        <v>59.316374269005898</v>
      </c>
      <c r="I14" s="60" t="s">
        <v>125</v>
      </c>
    </row>
    <row r="15" spans="1:9" x14ac:dyDescent="0.2">
      <c r="A15" s="73">
        <v>6</v>
      </c>
      <c r="B15" s="56" t="s">
        <v>148</v>
      </c>
      <c r="C15" s="75">
        <v>8</v>
      </c>
      <c r="D15" s="76">
        <v>24.65</v>
      </c>
      <c r="E15" s="76">
        <v>11.1111111111111</v>
      </c>
      <c r="F15" s="76">
        <v>5.2631578947368398</v>
      </c>
      <c r="G15" s="76">
        <v>7</v>
      </c>
      <c r="H15" s="76">
        <v>56.024269005847898</v>
      </c>
      <c r="I15" s="60" t="s">
        <v>125</v>
      </c>
    </row>
    <row r="16" spans="1:9" x14ac:dyDescent="0.2">
      <c r="A16" s="73">
        <v>7</v>
      </c>
      <c r="B16" s="56" t="s">
        <v>149</v>
      </c>
      <c r="C16" s="75">
        <v>12.5</v>
      </c>
      <c r="D16" s="76">
        <v>24.7973684210526</v>
      </c>
      <c r="E16" s="76">
        <v>0.55555555555555602</v>
      </c>
      <c r="F16" s="76">
        <v>8.4210526315789505</v>
      </c>
      <c r="G16" s="76">
        <v>9.5</v>
      </c>
      <c r="H16" s="76">
        <v>55.773976608187098</v>
      </c>
      <c r="I16" s="60" t="s">
        <v>125</v>
      </c>
    </row>
    <row r="17" spans="1:9" x14ac:dyDescent="0.2">
      <c r="A17" s="73">
        <v>8</v>
      </c>
      <c r="B17" s="56" t="s">
        <v>150</v>
      </c>
      <c r="C17" s="75">
        <v>15</v>
      </c>
      <c r="D17" s="76">
        <v>24.342105263157901</v>
      </c>
      <c r="E17" s="76">
        <v>1.6666666666666701</v>
      </c>
      <c r="F17" s="76">
        <v>5.3289473684210504</v>
      </c>
      <c r="G17" s="76">
        <v>7.5</v>
      </c>
      <c r="H17" s="76">
        <v>53.837719298245602</v>
      </c>
      <c r="I17" s="60" t="s">
        <v>125</v>
      </c>
    </row>
    <row r="18" spans="1:9" x14ac:dyDescent="0.2">
      <c r="A18" s="73">
        <v>9</v>
      </c>
      <c r="B18" s="77" t="s">
        <v>151</v>
      </c>
      <c r="C18" s="75">
        <v>14</v>
      </c>
      <c r="D18" s="76">
        <v>24.231578947368401</v>
      </c>
      <c r="E18" s="76">
        <v>1.6666666666666701</v>
      </c>
      <c r="F18" s="76">
        <v>2.6315789473684199</v>
      </c>
      <c r="G18" s="76">
        <v>10</v>
      </c>
      <c r="H18" s="76">
        <v>52.529824561403501</v>
      </c>
      <c r="I18" s="60" t="s">
        <v>125</v>
      </c>
    </row>
    <row r="19" spans="1:9" x14ac:dyDescent="0.2">
      <c r="A19" s="73">
        <v>10</v>
      </c>
      <c r="B19" s="56" t="s">
        <v>152</v>
      </c>
      <c r="C19" s="75">
        <v>6</v>
      </c>
      <c r="D19" s="76">
        <v>24.413157894736798</v>
      </c>
      <c r="E19" s="76">
        <v>3.8888888888888902</v>
      </c>
      <c r="F19" s="76">
        <v>13.157894736842101</v>
      </c>
      <c r="G19" s="76">
        <v>3.2</v>
      </c>
      <c r="H19" s="76">
        <v>50.659941520467797</v>
      </c>
      <c r="I19" s="60" t="s">
        <v>125</v>
      </c>
    </row>
    <row r="20" spans="1:9" x14ac:dyDescent="0.2">
      <c r="A20" s="73">
        <v>11</v>
      </c>
      <c r="B20" s="56" t="s">
        <v>153</v>
      </c>
      <c r="C20" s="75">
        <v>6</v>
      </c>
      <c r="D20" s="76">
        <v>24.413157894736798</v>
      </c>
      <c r="E20" s="76">
        <v>5.5555555555555598</v>
      </c>
      <c r="F20" s="76">
        <v>9.2105263157894708</v>
      </c>
      <c r="G20" s="76">
        <v>4.9000000000000004</v>
      </c>
      <c r="H20" s="76">
        <v>50.079239766081798</v>
      </c>
      <c r="I20" s="60" t="s">
        <v>125</v>
      </c>
    </row>
    <row r="21" spans="1:9" x14ac:dyDescent="0.2">
      <c r="A21" s="73">
        <v>12</v>
      </c>
      <c r="B21" s="56" t="s">
        <v>154</v>
      </c>
      <c r="C21" s="75">
        <v>11</v>
      </c>
      <c r="D21" s="76">
        <v>24.494736842105301</v>
      </c>
      <c r="E21" s="76">
        <v>4.1666666666666696</v>
      </c>
      <c r="F21" s="76">
        <v>5.6578947368421</v>
      </c>
      <c r="G21" s="76">
        <v>4.5999999999999996</v>
      </c>
      <c r="H21" s="76">
        <v>49.919298245614101</v>
      </c>
      <c r="I21" s="60" t="s">
        <v>125</v>
      </c>
    </row>
    <row r="22" spans="1:9" x14ac:dyDescent="0.2">
      <c r="A22" s="73">
        <v>13</v>
      </c>
      <c r="B22" s="77" t="s">
        <v>155</v>
      </c>
      <c r="C22" s="75">
        <v>8</v>
      </c>
      <c r="D22" s="76">
        <v>24.1105263157895</v>
      </c>
      <c r="E22" s="76">
        <v>2.2222222222222201</v>
      </c>
      <c r="F22" s="76">
        <v>8.5526315789473699</v>
      </c>
      <c r="G22" s="76">
        <v>6</v>
      </c>
      <c r="H22" s="76">
        <v>48.885380116959098</v>
      </c>
      <c r="I22" s="60" t="s">
        <v>125</v>
      </c>
    </row>
    <row r="23" spans="1:9" x14ac:dyDescent="0.2">
      <c r="A23" s="73">
        <v>14</v>
      </c>
      <c r="B23" s="56" t="s">
        <v>156</v>
      </c>
      <c r="C23" s="75">
        <v>6</v>
      </c>
      <c r="D23" s="76">
        <v>24.5342105263158</v>
      </c>
      <c r="E23" s="76">
        <v>3.8888888888888902</v>
      </c>
      <c r="F23" s="76">
        <v>8.5526315789473699</v>
      </c>
      <c r="G23" s="76">
        <v>5.2</v>
      </c>
      <c r="H23" s="76">
        <v>48.175730994152097</v>
      </c>
      <c r="I23" s="60" t="s">
        <v>125</v>
      </c>
    </row>
    <row r="24" spans="1:9" x14ac:dyDescent="0.2">
      <c r="A24" s="73">
        <v>15</v>
      </c>
      <c r="B24" s="56" t="s">
        <v>157</v>
      </c>
      <c r="C24" s="75">
        <v>6</v>
      </c>
      <c r="D24" s="76">
        <v>24.352631578947399</v>
      </c>
      <c r="E24" s="76">
        <v>12.5</v>
      </c>
      <c r="F24" s="76">
        <v>0</v>
      </c>
      <c r="G24" s="76">
        <v>4.5</v>
      </c>
      <c r="H24" s="76">
        <v>47.352631578947403</v>
      </c>
      <c r="I24" s="60" t="s">
        <v>125</v>
      </c>
    </row>
    <row r="25" spans="1:9" x14ac:dyDescent="0.2">
      <c r="A25" s="73">
        <v>16</v>
      </c>
      <c r="B25" s="77" t="s">
        <v>158</v>
      </c>
      <c r="C25" s="75">
        <v>6.6</v>
      </c>
      <c r="D25" s="76">
        <v>23.992105263157899</v>
      </c>
      <c r="E25" s="76">
        <v>3.3333333333333299</v>
      </c>
      <c r="F25" s="76">
        <v>5.2631578947368398</v>
      </c>
      <c r="G25" s="76">
        <v>8</v>
      </c>
      <c r="H25" s="76">
        <v>47.188596491228097</v>
      </c>
      <c r="I25" s="60" t="s">
        <v>125</v>
      </c>
    </row>
    <row r="26" spans="1:9" x14ac:dyDescent="0.2">
      <c r="A26" s="73">
        <v>17</v>
      </c>
      <c r="B26" s="56" t="s">
        <v>159</v>
      </c>
      <c r="C26" s="75">
        <v>6</v>
      </c>
      <c r="D26" s="76">
        <v>23.886842105263199</v>
      </c>
      <c r="E26" s="76">
        <v>5.5555555555555598</v>
      </c>
      <c r="F26" s="76">
        <v>9.7368421052631593</v>
      </c>
      <c r="G26" s="76">
        <v>1.6</v>
      </c>
      <c r="H26" s="76">
        <v>46.779239766081901</v>
      </c>
      <c r="I26" s="60" t="s">
        <v>125</v>
      </c>
    </row>
    <row r="27" spans="1:9" x14ac:dyDescent="0.2">
      <c r="A27" s="73">
        <v>18</v>
      </c>
      <c r="B27" s="56" t="s">
        <v>160</v>
      </c>
      <c r="C27" s="75">
        <v>7</v>
      </c>
      <c r="D27" s="76">
        <v>24.128947368421102</v>
      </c>
      <c r="E27" s="76">
        <v>0</v>
      </c>
      <c r="F27" s="76">
        <v>15</v>
      </c>
      <c r="G27" s="76">
        <v>0.6</v>
      </c>
      <c r="H27" s="76">
        <v>46.728947368421103</v>
      </c>
      <c r="I27" s="60" t="s">
        <v>125</v>
      </c>
    </row>
    <row r="28" spans="1:9" x14ac:dyDescent="0.2">
      <c r="A28" s="73">
        <v>19</v>
      </c>
      <c r="B28" s="56" t="s">
        <v>161</v>
      </c>
      <c r="C28" s="75">
        <v>7</v>
      </c>
      <c r="D28" s="76">
        <v>24.671052631578899</v>
      </c>
      <c r="E28" s="76">
        <v>1.1111111111111101</v>
      </c>
      <c r="F28" s="76">
        <v>7.7631578947368398</v>
      </c>
      <c r="G28" s="76">
        <v>6</v>
      </c>
      <c r="H28" s="76">
        <v>46.545321637426902</v>
      </c>
      <c r="I28" s="60" t="s">
        <v>125</v>
      </c>
    </row>
    <row r="29" spans="1:9" x14ac:dyDescent="0.2">
      <c r="A29" s="73">
        <v>20</v>
      </c>
      <c r="B29" s="56" t="s">
        <v>162</v>
      </c>
      <c r="C29" s="75">
        <v>7</v>
      </c>
      <c r="D29" s="76">
        <v>23.8052631578947</v>
      </c>
      <c r="E29" s="76">
        <v>3.3333333333333299</v>
      </c>
      <c r="F29" s="76">
        <v>7.8947368421052602</v>
      </c>
      <c r="G29" s="76">
        <v>4.3</v>
      </c>
      <c r="H29" s="76">
        <v>46.3333333333333</v>
      </c>
      <c r="I29" s="60" t="s">
        <v>125</v>
      </c>
    </row>
    <row r="30" spans="1:9" x14ac:dyDescent="0.2">
      <c r="A30" s="73">
        <v>21</v>
      </c>
      <c r="B30" s="77" t="s">
        <v>163</v>
      </c>
      <c r="C30" s="75">
        <v>6</v>
      </c>
      <c r="D30" s="76">
        <v>23.947368421052602</v>
      </c>
      <c r="E30" s="76">
        <v>7.7777777777777803</v>
      </c>
      <c r="F30" s="76">
        <v>3.9473684210526301</v>
      </c>
      <c r="G30" s="76">
        <v>4.5999999999999996</v>
      </c>
      <c r="H30" s="76">
        <v>46.272514619882998</v>
      </c>
      <c r="I30" s="60" t="s">
        <v>125</v>
      </c>
    </row>
    <row r="31" spans="1:9" x14ac:dyDescent="0.2">
      <c r="A31" s="73">
        <v>22</v>
      </c>
      <c r="B31" s="78" t="s">
        <v>164</v>
      </c>
      <c r="C31" s="75">
        <v>9</v>
      </c>
      <c r="D31" s="76">
        <v>24.7368421052632</v>
      </c>
      <c r="E31" s="76">
        <v>0</v>
      </c>
      <c r="F31" s="76">
        <v>7.2368421052631602</v>
      </c>
      <c r="G31" s="76">
        <v>4.8</v>
      </c>
      <c r="H31" s="76">
        <v>45.773684210526397</v>
      </c>
      <c r="I31" s="60" t="s">
        <v>125</v>
      </c>
    </row>
    <row r="32" spans="1:9" x14ac:dyDescent="0.2">
      <c r="A32" s="73">
        <v>23</v>
      </c>
      <c r="B32" s="79" t="s">
        <v>165</v>
      </c>
      <c r="C32" s="75">
        <v>9</v>
      </c>
      <c r="D32" s="76">
        <v>24.473684210526301</v>
      </c>
      <c r="E32" s="76">
        <v>1.6666666666666701</v>
      </c>
      <c r="F32" s="76">
        <v>0.32894736842105299</v>
      </c>
      <c r="G32" s="76">
        <v>10</v>
      </c>
      <c r="H32" s="76">
        <v>45.469298245613999</v>
      </c>
      <c r="I32" s="60" t="s">
        <v>125</v>
      </c>
    </row>
    <row r="33" spans="1:9" x14ac:dyDescent="0.2">
      <c r="A33" s="61">
        <v>24</v>
      </c>
      <c r="B33" s="80" t="s">
        <v>166</v>
      </c>
      <c r="C33" s="81">
        <v>6</v>
      </c>
      <c r="D33" s="65">
        <v>24.231578947368401</v>
      </c>
      <c r="E33" s="65">
        <v>0</v>
      </c>
      <c r="F33" s="65">
        <v>8.1578947368421098</v>
      </c>
      <c r="G33" s="65">
        <v>7</v>
      </c>
      <c r="H33" s="65">
        <v>45.3894736842105</v>
      </c>
      <c r="I33" s="61" t="s">
        <v>126</v>
      </c>
    </row>
    <row r="34" spans="1:9" x14ac:dyDescent="0.2">
      <c r="A34" s="61">
        <v>25</v>
      </c>
      <c r="B34" s="80" t="s">
        <v>167</v>
      </c>
      <c r="C34" s="81">
        <v>6</v>
      </c>
      <c r="D34" s="65">
        <v>24.25</v>
      </c>
      <c r="E34" s="65">
        <v>3.3333333333333299</v>
      </c>
      <c r="F34" s="65">
        <v>8.5526315789473699</v>
      </c>
      <c r="G34" s="65">
        <v>1.8</v>
      </c>
      <c r="H34" s="65">
        <v>43.935964912280703</v>
      </c>
      <c r="I34" s="61" t="s">
        <v>126</v>
      </c>
    </row>
    <row r="35" spans="1:9" x14ac:dyDescent="0.2">
      <c r="A35" s="61">
        <v>26</v>
      </c>
      <c r="B35" s="81" t="s">
        <v>168</v>
      </c>
      <c r="C35" s="81">
        <v>8</v>
      </c>
      <c r="D35" s="65">
        <v>24.636842105263199</v>
      </c>
      <c r="E35" s="65">
        <v>2.7777777777777799</v>
      </c>
      <c r="F35" s="65">
        <v>0</v>
      </c>
      <c r="G35" s="65">
        <v>8.5</v>
      </c>
      <c r="H35" s="65">
        <v>43.914619883040999</v>
      </c>
      <c r="I35" s="61" t="s">
        <v>126</v>
      </c>
    </row>
    <row r="36" spans="1:9" x14ac:dyDescent="0.2">
      <c r="A36" s="61">
        <v>27</v>
      </c>
      <c r="B36" s="80" t="s">
        <v>169</v>
      </c>
      <c r="C36" s="81">
        <v>6</v>
      </c>
      <c r="D36" s="65">
        <v>24.65</v>
      </c>
      <c r="E36" s="65">
        <v>9.4444444444444393</v>
      </c>
      <c r="F36" s="65">
        <v>2.9605263157894699</v>
      </c>
      <c r="G36" s="65">
        <v>0.5</v>
      </c>
      <c r="H36" s="65">
        <v>43.5549707602339</v>
      </c>
      <c r="I36" s="61" t="s">
        <v>126</v>
      </c>
    </row>
    <row r="37" spans="1:9" x14ac:dyDescent="0.2">
      <c r="A37" s="61">
        <v>28</v>
      </c>
      <c r="B37" s="81" t="s">
        <v>170</v>
      </c>
      <c r="C37" s="81">
        <v>9</v>
      </c>
      <c r="D37" s="65">
        <v>23.968421052631601</v>
      </c>
      <c r="E37" s="65">
        <v>0</v>
      </c>
      <c r="F37" s="65">
        <v>4.4078947368421098</v>
      </c>
      <c r="G37" s="65">
        <v>6</v>
      </c>
      <c r="H37" s="65">
        <v>43.376315789473701</v>
      </c>
      <c r="I37" s="61" t="s">
        <v>126</v>
      </c>
    </row>
    <row r="38" spans="1:9" x14ac:dyDescent="0.2">
      <c r="A38" s="61">
        <v>29</v>
      </c>
      <c r="B38" s="81" t="s">
        <v>171</v>
      </c>
      <c r="C38" s="81">
        <v>6.3</v>
      </c>
      <c r="D38" s="65">
        <v>24.0289473684211</v>
      </c>
      <c r="E38" s="65">
        <v>0</v>
      </c>
      <c r="F38" s="65">
        <v>3.2236842105263199</v>
      </c>
      <c r="G38" s="65">
        <v>9.5</v>
      </c>
      <c r="H38" s="65">
        <v>43.052631578947398</v>
      </c>
      <c r="I38" s="61" t="s">
        <v>126</v>
      </c>
    </row>
    <row r="39" spans="1:9" x14ac:dyDescent="0.2">
      <c r="A39" s="61">
        <v>30</v>
      </c>
      <c r="B39" s="81" t="s">
        <v>172</v>
      </c>
      <c r="C39" s="81">
        <v>7</v>
      </c>
      <c r="D39" s="65">
        <v>24.310526315789499</v>
      </c>
      <c r="E39" s="65">
        <v>0</v>
      </c>
      <c r="F39" s="65">
        <v>4.0789473684210504</v>
      </c>
      <c r="G39" s="65">
        <v>7.5</v>
      </c>
      <c r="H39" s="65">
        <v>42.8894736842106</v>
      </c>
      <c r="I39" s="61" t="s">
        <v>126</v>
      </c>
    </row>
    <row r="40" spans="1:9" x14ac:dyDescent="0.2">
      <c r="A40" s="61">
        <v>31</v>
      </c>
      <c r="B40" s="81" t="s">
        <v>173</v>
      </c>
      <c r="C40" s="81">
        <v>7.3</v>
      </c>
      <c r="D40" s="65">
        <v>24.4526315789474</v>
      </c>
      <c r="E40" s="65">
        <v>2.2222222222222201</v>
      </c>
      <c r="F40" s="65">
        <v>2.82894736842105</v>
      </c>
      <c r="G40" s="65">
        <v>6</v>
      </c>
      <c r="H40" s="65">
        <v>42.803801169590699</v>
      </c>
      <c r="I40" s="61" t="s">
        <v>126</v>
      </c>
    </row>
    <row r="41" spans="1:9" x14ac:dyDescent="0.2">
      <c r="A41" s="61">
        <v>32</v>
      </c>
      <c r="B41" s="80" t="s">
        <v>174</v>
      </c>
      <c r="C41" s="81">
        <v>7</v>
      </c>
      <c r="D41" s="65">
        <v>24.473684210526301</v>
      </c>
      <c r="E41" s="65">
        <v>1.6666666666666701</v>
      </c>
      <c r="F41" s="65">
        <v>6.5789473684210504</v>
      </c>
      <c r="G41" s="65">
        <v>3</v>
      </c>
      <c r="H41" s="65">
        <v>42.719298245613999</v>
      </c>
      <c r="I41" s="61" t="s">
        <v>126</v>
      </c>
    </row>
    <row r="42" spans="1:9" x14ac:dyDescent="0.2">
      <c r="A42" s="61">
        <v>33</v>
      </c>
      <c r="B42" s="81" t="s">
        <v>175</v>
      </c>
      <c r="C42" s="81">
        <v>8.5</v>
      </c>
      <c r="D42" s="65">
        <v>23.7710526315789</v>
      </c>
      <c r="E42" s="65">
        <v>2.7777777777777799</v>
      </c>
      <c r="F42" s="65">
        <v>0</v>
      </c>
      <c r="G42" s="65">
        <v>7</v>
      </c>
      <c r="H42" s="65">
        <v>42.048830409356697</v>
      </c>
      <c r="I42" s="61" t="s">
        <v>126</v>
      </c>
    </row>
    <row r="43" spans="1:9" x14ac:dyDescent="0.2">
      <c r="A43" s="61">
        <v>34</v>
      </c>
      <c r="B43" s="80" t="s">
        <v>176</v>
      </c>
      <c r="C43" s="81">
        <v>6</v>
      </c>
      <c r="D43" s="65">
        <v>23.886842105263199</v>
      </c>
      <c r="E43" s="65">
        <v>7.2222222222222197</v>
      </c>
      <c r="F43" s="65">
        <v>2.5657894736842102</v>
      </c>
      <c r="G43" s="65">
        <v>2</v>
      </c>
      <c r="H43" s="65">
        <v>41.674853801169597</v>
      </c>
      <c r="I43" s="61" t="s">
        <v>126</v>
      </c>
    </row>
    <row r="44" spans="1:9" x14ac:dyDescent="0.2">
      <c r="A44" s="61">
        <v>35</v>
      </c>
      <c r="B44" s="80" t="s">
        <v>177</v>
      </c>
      <c r="C44" s="81">
        <v>6</v>
      </c>
      <c r="D44" s="65">
        <v>24.15</v>
      </c>
      <c r="E44" s="65">
        <v>0</v>
      </c>
      <c r="F44" s="65">
        <v>6.8421052631578902</v>
      </c>
      <c r="G44" s="65">
        <v>4.5</v>
      </c>
      <c r="H44" s="65">
        <v>41.492105263157903</v>
      </c>
      <c r="I44" s="61" t="s">
        <v>126</v>
      </c>
    </row>
    <row r="45" spans="1:9" x14ac:dyDescent="0.2">
      <c r="A45" s="61">
        <v>36</v>
      </c>
      <c r="B45" s="80" t="s">
        <v>178</v>
      </c>
      <c r="C45" s="81">
        <v>6</v>
      </c>
      <c r="D45" s="65">
        <v>24.057894736842101</v>
      </c>
      <c r="E45" s="65">
        <v>0</v>
      </c>
      <c r="F45" s="65">
        <v>3.8815789473684199</v>
      </c>
      <c r="G45" s="65">
        <v>7</v>
      </c>
      <c r="H45" s="65">
        <v>40.939473684210498</v>
      </c>
      <c r="I45" s="61" t="s">
        <v>126</v>
      </c>
    </row>
    <row r="46" spans="1:9" x14ac:dyDescent="0.2">
      <c r="A46" s="61">
        <v>37</v>
      </c>
      <c r="B46" s="80" t="s">
        <v>179</v>
      </c>
      <c r="C46" s="81">
        <v>6</v>
      </c>
      <c r="D46" s="65">
        <v>22.918421052631601</v>
      </c>
      <c r="E46" s="65">
        <v>0.55555555555555602</v>
      </c>
      <c r="F46" s="65">
        <v>5.6578947368421</v>
      </c>
      <c r="G46" s="65">
        <v>5.8</v>
      </c>
      <c r="H46" s="65">
        <v>40.9318713450293</v>
      </c>
      <c r="I46" s="61" t="s">
        <v>126</v>
      </c>
    </row>
    <row r="47" spans="1:9" x14ac:dyDescent="0.2">
      <c r="A47" s="61">
        <v>38</v>
      </c>
      <c r="B47" s="80" t="s">
        <v>180</v>
      </c>
      <c r="C47" s="81">
        <v>6</v>
      </c>
      <c r="D47" s="65">
        <v>24.655263157894701</v>
      </c>
      <c r="E47" s="65">
        <v>4.1666666666666696</v>
      </c>
      <c r="F47" s="65">
        <v>0</v>
      </c>
      <c r="G47" s="65">
        <v>6</v>
      </c>
      <c r="H47" s="65">
        <v>40.821929824561401</v>
      </c>
      <c r="I47" s="61" t="s">
        <v>126</v>
      </c>
    </row>
    <row r="48" spans="1:9" x14ac:dyDescent="0.2">
      <c r="A48" s="61">
        <v>39</v>
      </c>
      <c r="B48" s="80" t="s">
        <v>181</v>
      </c>
      <c r="C48" s="81">
        <v>9</v>
      </c>
      <c r="D48" s="65">
        <v>24.15</v>
      </c>
      <c r="E48" s="65">
        <v>0</v>
      </c>
      <c r="F48" s="65">
        <v>0</v>
      </c>
      <c r="G48" s="65">
        <v>7.5</v>
      </c>
      <c r="H48" s="65">
        <v>40.65</v>
      </c>
      <c r="I48" s="61" t="s">
        <v>126</v>
      </c>
    </row>
    <row r="49" spans="1:9" x14ac:dyDescent="0.2">
      <c r="A49" s="61">
        <v>40</v>
      </c>
      <c r="B49" s="80" t="s">
        <v>182</v>
      </c>
      <c r="C49" s="81">
        <v>6</v>
      </c>
      <c r="D49" s="65">
        <v>23.5421052631579</v>
      </c>
      <c r="E49" s="65">
        <v>5.5555555555555598</v>
      </c>
      <c r="F49" s="65">
        <v>0.52631578947368396</v>
      </c>
      <c r="G49" s="65">
        <v>5</v>
      </c>
      <c r="H49" s="65">
        <v>40.6239766081871</v>
      </c>
      <c r="I49" s="61" t="s">
        <v>126</v>
      </c>
    </row>
    <row r="50" spans="1:9" x14ac:dyDescent="0.2">
      <c r="A50" s="61">
        <v>41</v>
      </c>
      <c r="B50" s="80" t="s">
        <v>183</v>
      </c>
      <c r="C50" s="81">
        <v>6</v>
      </c>
      <c r="D50" s="65">
        <v>24.123684210526299</v>
      </c>
      <c r="E50" s="65">
        <v>4.1666666666666696</v>
      </c>
      <c r="F50" s="65">
        <v>1.0526315789473699</v>
      </c>
      <c r="G50" s="65">
        <v>5.0999999999999996</v>
      </c>
      <c r="H50" s="65">
        <v>40.4429824561403</v>
      </c>
      <c r="I50" s="61" t="s">
        <v>126</v>
      </c>
    </row>
    <row r="51" spans="1:9" x14ac:dyDescent="0.2">
      <c r="A51" s="61">
        <v>42</v>
      </c>
      <c r="B51" s="81" t="s">
        <v>184</v>
      </c>
      <c r="C51" s="81">
        <v>6</v>
      </c>
      <c r="D51" s="65">
        <v>24.057894736842101</v>
      </c>
      <c r="E51" s="65">
        <v>0</v>
      </c>
      <c r="F51" s="65">
        <v>3.2894736842105301</v>
      </c>
      <c r="G51" s="65">
        <v>7</v>
      </c>
      <c r="H51" s="65">
        <v>40.3473684210526</v>
      </c>
      <c r="I51" s="61" t="s">
        <v>126</v>
      </c>
    </row>
    <row r="52" spans="1:9" x14ac:dyDescent="0.2">
      <c r="A52" s="61">
        <v>43</v>
      </c>
      <c r="B52" s="80" t="s">
        <v>185</v>
      </c>
      <c r="C52" s="81">
        <v>6</v>
      </c>
      <c r="D52" s="65">
        <v>23.926315789473701</v>
      </c>
      <c r="E52" s="65">
        <v>7.2222222222222197</v>
      </c>
      <c r="F52" s="65">
        <v>2.6315789473684199</v>
      </c>
      <c r="G52" s="65">
        <v>0.3</v>
      </c>
      <c r="H52" s="65">
        <v>40.080116959064298</v>
      </c>
      <c r="I52" s="61" t="s">
        <v>126</v>
      </c>
    </row>
    <row r="53" spans="1:9" x14ac:dyDescent="0.2">
      <c r="A53" s="61">
        <v>44</v>
      </c>
      <c r="B53" s="80" t="s">
        <v>186</v>
      </c>
      <c r="C53" s="81">
        <v>6</v>
      </c>
      <c r="D53" s="65">
        <v>24.1</v>
      </c>
      <c r="E53" s="65">
        <v>1.6666666666666701</v>
      </c>
      <c r="F53" s="65">
        <v>0</v>
      </c>
      <c r="G53" s="65">
        <v>7.6</v>
      </c>
      <c r="H53" s="65">
        <v>39.366666666666703</v>
      </c>
      <c r="I53" s="61" t="s">
        <v>126</v>
      </c>
    </row>
    <row r="54" spans="1:9" x14ac:dyDescent="0.2">
      <c r="A54" s="61">
        <v>45</v>
      </c>
      <c r="B54" s="80" t="s">
        <v>187</v>
      </c>
      <c r="C54" s="81">
        <v>6</v>
      </c>
      <c r="D54" s="65">
        <v>23.6184210526316</v>
      </c>
      <c r="E54" s="65">
        <v>6.3888888888888902</v>
      </c>
      <c r="F54" s="65">
        <v>0.32894736842105299</v>
      </c>
      <c r="G54" s="65">
        <v>3</v>
      </c>
      <c r="H54" s="65">
        <v>39.336257309941502</v>
      </c>
      <c r="I54" s="61" t="s">
        <v>126</v>
      </c>
    </row>
    <row r="55" spans="1:9" x14ac:dyDescent="0.2">
      <c r="A55" s="61">
        <v>46</v>
      </c>
      <c r="B55" s="81" t="s">
        <v>188</v>
      </c>
      <c r="C55" s="81">
        <v>6</v>
      </c>
      <c r="D55" s="65">
        <v>24.0289473684211</v>
      </c>
      <c r="E55" s="65">
        <v>0</v>
      </c>
      <c r="F55" s="65">
        <v>7.8947368421052602</v>
      </c>
      <c r="G55" s="65">
        <v>1.3</v>
      </c>
      <c r="H55" s="65">
        <v>39.2236842105264</v>
      </c>
      <c r="I55" s="61" t="s">
        <v>126</v>
      </c>
    </row>
    <row r="56" spans="1:9" x14ac:dyDescent="0.2">
      <c r="A56" s="61">
        <v>47</v>
      </c>
      <c r="B56" s="81" t="s">
        <v>189</v>
      </c>
      <c r="C56" s="81">
        <v>6</v>
      </c>
      <c r="D56" s="65">
        <v>23.75</v>
      </c>
      <c r="E56" s="65">
        <v>5.5555555555555598</v>
      </c>
      <c r="F56" s="65">
        <v>3.0263157894736801</v>
      </c>
      <c r="G56" s="65">
        <v>0.6</v>
      </c>
      <c r="H56" s="65">
        <v>38.931871345029201</v>
      </c>
      <c r="I56" s="61" t="s">
        <v>126</v>
      </c>
    </row>
    <row r="57" spans="1:9" x14ac:dyDescent="0.2">
      <c r="A57" s="61">
        <v>48</v>
      </c>
      <c r="B57" s="80" t="s">
        <v>190</v>
      </c>
      <c r="C57" s="81">
        <v>6</v>
      </c>
      <c r="D57" s="65">
        <v>25</v>
      </c>
      <c r="E57" s="65">
        <v>0</v>
      </c>
      <c r="F57" s="65">
        <v>3.9473684210526301</v>
      </c>
      <c r="G57" s="65">
        <v>3.6</v>
      </c>
      <c r="H57" s="65">
        <v>38.547368421052603</v>
      </c>
      <c r="I57" s="61" t="s">
        <v>126</v>
      </c>
    </row>
    <row r="58" spans="1:9" x14ac:dyDescent="0.2">
      <c r="A58" s="61">
        <v>49</v>
      </c>
      <c r="B58" s="81" t="s">
        <v>191</v>
      </c>
      <c r="C58" s="81">
        <v>6</v>
      </c>
      <c r="D58" s="65">
        <v>24.271052631579</v>
      </c>
      <c r="E58" s="65">
        <v>0</v>
      </c>
      <c r="F58" s="65">
        <v>7.8947368421052602</v>
      </c>
      <c r="G58" s="65">
        <v>0.3</v>
      </c>
      <c r="H58" s="65">
        <v>38.465789473684303</v>
      </c>
      <c r="I58" s="61" t="s">
        <v>126</v>
      </c>
    </row>
    <row r="59" spans="1:9" x14ac:dyDescent="0.2">
      <c r="A59" s="61">
        <v>50</v>
      </c>
      <c r="B59" s="80" t="s">
        <v>192</v>
      </c>
      <c r="C59" s="81">
        <v>8</v>
      </c>
      <c r="D59" s="65">
        <v>24.1657894736842</v>
      </c>
      <c r="E59" s="65">
        <v>1.6666666666666701</v>
      </c>
      <c r="F59" s="65">
        <v>3.6842105263157898</v>
      </c>
      <c r="G59" s="65">
        <v>0.9</v>
      </c>
      <c r="H59" s="65">
        <v>38.4166666666667</v>
      </c>
      <c r="I59" s="61" t="s">
        <v>126</v>
      </c>
    </row>
    <row r="60" spans="1:9" x14ac:dyDescent="0.2">
      <c r="A60" s="61">
        <v>51</v>
      </c>
      <c r="B60" s="81" t="s">
        <v>193</v>
      </c>
      <c r="C60" s="81">
        <v>6</v>
      </c>
      <c r="D60" s="65">
        <v>24.671052631578899</v>
      </c>
      <c r="E60" s="65">
        <v>1.6666666666666701</v>
      </c>
      <c r="F60" s="65">
        <v>0.394736842105263</v>
      </c>
      <c r="G60" s="65">
        <v>5.3</v>
      </c>
      <c r="H60" s="65">
        <v>38.032456140350803</v>
      </c>
      <c r="I60" s="61" t="s">
        <v>126</v>
      </c>
    </row>
    <row r="61" spans="1:9" x14ac:dyDescent="0.2">
      <c r="A61" s="61">
        <v>52</v>
      </c>
      <c r="B61" s="80" t="s">
        <v>194</v>
      </c>
      <c r="C61" s="81">
        <v>7</v>
      </c>
      <c r="D61" s="65">
        <v>24.65</v>
      </c>
      <c r="E61" s="65">
        <v>0</v>
      </c>
      <c r="F61" s="65">
        <v>0</v>
      </c>
      <c r="G61" s="65">
        <v>6</v>
      </c>
      <c r="H61" s="65">
        <v>37.65</v>
      </c>
      <c r="I61" s="61" t="s">
        <v>126</v>
      </c>
    </row>
    <row r="62" spans="1:9" x14ac:dyDescent="0.2">
      <c r="A62" s="61">
        <v>53</v>
      </c>
      <c r="B62" s="80" t="s">
        <v>195</v>
      </c>
      <c r="C62" s="81">
        <v>6</v>
      </c>
      <c r="D62" s="65">
        <v>24.078947368421101</v>
      </c>
      <c r="E62" s="65">
        <v>5.5555555555555598</v>
      </c>
      <c r="F62" s="65">
        <v>0</v>
      </c>
      <c r="G62" s="65">
        <v>1.9</v>
      </c>
      <c r="H62" s="65">
        <v>37.534502923976703</v>
      </c>
      <c r="I62" s="61" t="s">
        <v>126</v>
      </c>
    </row>
    <row r="63" spans="1:9" x14ac:dyDescent="0.2">
      <c r="A63" s="61">
        <v>54</v>
      </c>
      <c r="B63" s="80" t="s">
        <v>196</v>
      </c>
      <c r="C63" s="81">
        <v>7</v>
      </c>
      <c r="D63" s="65">
        <v>24.342105263157901</v>
      </c>
      <c r="E63" s="65">
        <v>0</v>
      </c>
      <c r="F63" s="65">
        <v>1.0526315789473699</v>
      </c>
      <c r="G63" s="65">
        <v>5.0999999999999996</v>
      </c>
      <c r="H63" s="65">
        <v>37.494736842105297</v>
      </c>
      <c r="I63" s="61" t="s">
        <v>126</v>
      </c>
    </row>
    <row r="64" spans="1:9" x14ac:dyDescent="0.2">
      <c r="A64" s="61">
        <v>55</v>
      </c>
      <c r="B64" s="80" t="s">
        <v>197</v>
      </c>
      <c r="C64" s="81">
        <v>7</v>
      </c>
      <c r="D64" s="65">
        <v>23.926315789473701</v>
      </c>
      <c r="E64" s="65">
        <v>0</v>
      </c>
      <c r="F64" s="65">
        <v>5.2631578947368398</v>
      </c>
      <c r="G64" s="65">
        <v>1.3</v>
      </c>
      <c r="H64" s="65">
        <v>37.489473684210502</v>
      </c>
      <c r="I64" s="61" t="s">
        <v>126</v>
      </c>
    </row>
    <row r="65" spans="1:9" x14ac:dyDescent="0.2">
      <c r="A65" s="61">
        <v>56</v>
      </c>
      <c r="B65" s="80" t="s">
        <v>198</v>
      </c>
      <c r="C65" s="81">
        <v>7</v>
      </c>
      <c r="D65" s="65">
        <v>24.626315789473701</v>
      </c>
      <c r="E65" s="65">
        <v>0</v>
      </c>
      <c r="F65" s="65">
        <v>0</v>
      </c>
      <c r="G65" s="65">
        <v>5.8</v>
      </c>
      <c r="H65" s="65">
        <v>37.426315789473698</v>
      </c>
      <c r="I65" s="61" t="s">
        <v>126</v>
      </c>
    </row>
    <row r="66" spans="1:9" x14ac:dyDescent="0.2">
      <c r="A66" s="61">
        <v>57</v>
      </c>
      <c r="B66" s="80" t="s">
        <v>199</v>
      </c>
      <c r="C66" s="81">
        <v>6</v>
      </c>
      <c r="D66" s="65">
        <v>22.75</v>
      </c>
      <c r="E66" s="65">
        <v>1.6666666666666701</v>
      </c>
      <c r="F66" s="65">
        <v>0</v>
      </c>
      <c r="G66" s="65">
        <v>7</v>
      </c>
      <c r="H66" s="65">
        <v>37.4166666666667</v>
      </c>
      <c r="I66" s="61" t="s">
        <v>126</v>
      </c>
    </row>
    <row r="67" spans="1:9" x14ac:dyDescent="0.2">
      <c r="A67" s="61">
        <v>58</v>
      </c>
      <c r="B67" s="80" t="s">
        <v>200</v>
      </c>
      <c r="C67" s="81">
        <v>6</v>
      </c>
      <c r="D67" s="65">
        <v>23.723684210526301</v>
      </c>
      <c r="E67" s="65">
        <v>1.1111111111111101</v>
      </c>
      <c r="F67" s="65">
        <v>0.52631578947368396</v>
      </c>
      <c r="G67" s="65">
        <v>5.8</v>
      </c>
      <c r="H67" s="65">
        <v>37.161111111111097</v>
      </c>
      <c r="I67" s="61" t="s">
        <v>126</v>
      </c>
    </row>
    <row r="68" spans="1:9" x14ac:dyDescent="0.2">
      <c r="A68" s="82">
        <v>59</v>
      </c>
      <c r="B68" s="83" t="s">
        <v>201</v>
      </c>
      <c r="C68" s="84">
        <v>6</v>
      </c>
      <c r="D68" s="85">
        <v>24.473684210526301</v>
      </c>
      <c r="E68" s="85">
        <v>0</v>
      </c>
      <c r="F68" s="85">
        <v>2.3684210526315801</v>
      </c>
      <c r="G68" s="85">
        <v>4.3</v>
      </c>
      <c r="H68" s="85">
        <v>37.142105263157902</v>
      </c>
      <c r="I68" s="86" t="s">
        <v>127</v>
      </c>
    </row>
    <row r="69" spans="1:9" x14ac:dyDescent="0.2">
      <c r="A69" s="82">
        <v>60</v>
      </c>
      <c r="B69" s="87" t="s">
        <v>202</v>
      </c>
      <c r="C69" s="84">
        <v>6</v>
      </c>
      <c r="D69" s="85">
        <v>24.605263157894701</v>
      </c>
      <c r="E69" s="85">
        <v>0</v>
      </c>
      <c r="F69" s="85">
        <v>2.17105263157895</v>
      </c>
      <c r="G69" s="85">
        <v>4.3</v>
      </c>
      <c r="H69" s="85">
        <v>37.076315789473597</v>
      </c>
      <c r="I69" s="86" t="s">
        <v>127</v>
      </c>
    </row>
    <row r="70" spans="1:9" x14ac:dyDescent="0.2">
      <c r="A70" s="82">
        <v>61</v>
      </c>
      <c r="B70" s="83" t="s">
        <v>203</v>
      </c>
      <c r="C70" s="84">
        <v>6</v>
      </c>
      <c r="D70" s="85">
        <v>23.376315789473701</v>
      </c>
      <c r="E70" s="85">
        <v>1.6666666666666701</v>
      </c>
      <c r="F70" s="85">
        <v>0</v>
      </c>
      <c r="G70" s="85">
        <v>6</v>
      </c>
      <c r="H70" s="85">
        <v>37.0429824561404</v>
      </c>
      <c r="I70" s="86" t="s">
        <v>127</v>
      </c>
    </row>
    <row r="71" spans="1:9" x14ac:dyDescent="0.2">
      <c r="A71" s="82">
        <v>62</v>
      </c>
      <c r="B71" s="83" t="s">
        <v>204</v>
      </c>
      <c r="C71" s="84">
        <v>6</v>
      </c>
      <c r="D71" s="85">
        <v>24.231578947368401</v>
      </c>
      <c r="E71" s="85">
        <v>0</v>
      </c>
      <c r="F71" s="85">
        <v>0</v>
      </c>
      <c r="G71" s="85">
        <v>6.8</v>
      </c>
      <c r="H71" s="85">
        <v>37.031578947368402</v>
      </c>
      <c r="I71" s="86" t="s">
        <v>127</v>
      </c>
    </row>
    <row r="72" spans="1:9" x14ac:dyDescent="0.2">
      <c r="A72" s="82">
        <v>63</v>
      </c>
      <c r="B72" s="83" t="s">
        <v>205</v>
      </c>
      <c r="C72" s="84">
        <v>6</v>
      </c>
      <c r="D72" s="85">
        <v>23.6184210526316</v>
      </c>
      <c r="E72" s="85">
        <v>5.5555555555555598</v>
      </c>
      <c r="F72" s="85">
        <v>1.0526315789473699</v>
      </c>
      <c r="G72" s="85">
        <v>0.8</v>
      </c>
      <c r="H72" s="85">
        <v>37.026608187134499</v>
      </c>
      <c r="I72" s="86" t="s">
        <v>127</v>
      </c>
    </row>
    <row r="73" spans="1:9" x14ac:dyDescent="0.2">
      <c r="A73" s="82">
        <v>64</v>
      </c>
      <c r="B73" s="83" t="s">
        <v>206</v>
      </c>
      <c r="C73" s="84">
        <v>6</v>
      </c>
      <c r="D73" s="85">
        <v>23.2789473684211</v>
      </c>
      <c r="E73" s="85">
        <v>1.6666666666666701</v>
      </c>
      <c r="F73" s="85">
        <v>0</v>
      </c>
      <c r="G73" s="85">
        <v>6</v>
      </c>
      <c r="H73" s="85">
        <v>36.9456140350878</v>
      </c>
      <c r="I73" s="86" t="s">
        <v>127</v>
      </c>
    </row>
    <row r="74" spans="1:9" x14ac:dyDescent="0.2">
      <c r="A74" s="82">
        <v>65</v>
      </c>
      <c r="B74" s="83" t="s">
        <v>207</v>
      </c>
      <c r="C74" s="84">
        <v>6</v>
      </c>
      <c r="D74" s="85">
        <v>23.926315789473701</v>
      </c>
      <c r="E74" s="85">
        <v>0</v>
      </c>
      <c r="F74" s="85">
        <v>0</v>
      </c>
      <c r="G74" s="85">
        <v>7</v>
      </c>
      <c r="H74" s="85">
        <v>36.926315789473698</v>
      </c>
      <c r="I74" s="86" t="s">
        <v>127</v>
      </c>
    </row>
    <row r="75" spans="1:9" x14ac:dyDescent="0.2">
      <c r="A75" s="82">
        <v>66</v>
      </c>
      <c r="B75" s="83" t="s">
        <v>208</v>
      </c>
      <c r="C75" s="84">
        <v>6</v>
      </c>
      <c r="D75" s="85">
        <v>24.5842105263158</v>
      </c>
      <c r="E75" s="85">
        <v>2.2222222222222201</v>
      </c>
      <c r="F75" s="85">
        <v>1.0526315789473699</v>
      </c>
      <c r="G75" s="85">
        <v>2.65</v>
      </c>
      <c r="H75" s="85">
        <v>36.509064327485397</v>
      </c>
      <c r="I75" s="86" t="s">
        <v>127</v>
      </c>
    </row>
    <row r="76" spans="1:9" x14ac:dyDescent="0.2">
      <c r="A76" s="82">
        <v>67</v>
      </c>
      <c r="B76" s="83" t="s">
        <v>209</v>
      </c>
      <c r="C76" s="84">
        <v>6</v>
      </c>
      <c r="D76" s="85">
        <v>24.057894736842101</v>
      </c>
      <c r="E76" s="85">
        <v>0</v>
      </c>
      <c r="F76" s="85">
        <v>3.0921052631578898</v>
      </c>
      <c r="G76" s="85">
        <v>3.3</v>
      </c>
      <c r="H76" s="85">
        <v>36.450000000000003</v>
      </c>
      <c r="I76" s="86" t="s">
        <v>127</v>
      </c>
    </row>
    <row r="77" spans="1:9" x14ac:dyDescent="0.2">
      <c r="A77" s="82">
        <v>68</v>
      </c>
      <c r="B77" s="83" t="s">
        <v>210</v>
      </c>
      <c r="C77" s="84">
        <v>6</v>
      </c>
      <c r="D77" s="85">
        <v>24.626315789473701</v>
      </c>
      <c r="E77" s="85">
        <v>0</v>
      </c>
      <c r="F77" s="85">
        <v>0</v>
      </c>
      <c r="G77" s="85">
        <v>5.8</v>
      </c>
      <c r="H77" s="85">
        <v>36.426315789473698</v>
      </c>
      <c r="I77" s="86" t="s">
        <v>127</v>
      </c>
    </row>
    <row r="78" spans="1:9" x14ac:dyDescent="0.2">
      <c r="A78" s="82">
        <v>69</v>
      </c>
      <c r="B78" s="83" t="s">
        <v>211</v>
      </c>
      <c r="C78" s="84">
        <v>6</v>
      </c>
      <c r="D78" s="85">
        <v>23.815789473684202</v>
      </c>
      <c r="E78" s="85">
        <v>0</v>
      </c>
      <c r="F78" s="85">
        <v>3.2894736842105301</v>
      </c>
      <c r="G78" s="85">
        <v>2.9</v>
      </c>
      <c r="H78" s="85">
        <v>36.005263157894703</v>
      </c>
      <c r="I78" s="86" t="s">
        <v>127</v>
      </c>
    </row>
    <row r="79" spans="1:9" x14ac:dyDescent="0.2">
      <c r="A79" s="82">
        <v>70</v>
      </c>
      <c r="B79" s="87" t="s">
        <v>212</v>
      </c>
      <c r="C79" s="84">
        <v>6</v>
      </c>
      <c r="D79" s="85">
        <v>24.8894736842105</v>
      </c>
      <c r="E79" s="85">
        <v>0</v>
      </c>
      <c r="F79" s="85">
        <v>0</v>
      </c>
      <c r="G79" s="85">
        <v>4.5999999999999996</v>
      </c>
      <c r="H79" s="85">
        <v>35.489473684210502</v>
      </c>
      <c r="I79" s="86" t="s">
        <v>127</v>
      </c>
    </row>
    <row r="80" spans="1:9" x14ac:dyDescent="0.2">
      <c r="A80" s="82">
        <v>71</v>
      </c>
      <c r="B80" s="83" t="s">
        <v>213</v>
      </c>
      <c r="C80" s="84">
        <v>6</v>
      </c>
      <c r="D80" s="85">
        <v>23.926315789473701</v>
      </c>
      <c r="E80" s="85">
        <v>4.1666666666666696</v>
      </c>
      <c r="F80" s="85">
        <v>0</v>
      </c>
      <c r="G80" s="85">
        <v>1.2</v>
      </c>
      <c r="H80" s="85">
        <v>35.2929824561404</v>
      </c>
      <c r="I80" s="86" t="s">
        <v>127</v>
      </c>
    </row>
    <row r="81" spans="1:9" x14ac:dyDescent="0.2">
      <c r="A81" s="82">
        <v>72</v>
      </c>
      <c r="B81" s="83" t="s">
        <v>214</v>
      </c>
      <c r="C81" s="84">
        <v>6</v>
      </c>
      <c r="D81" s="85">
        <v>24.078947368421101</v>
      </c>
      <c r="E81" s="85">
        <v>0</v>
      </c>
      <c r="F81" s="85">
        <v>1.25</v>
      </c>
      <c r="G81" s="85">
        <v>3.9</v>
      </c>
      <c r="H81" s="85">
        <v>35.228947368421103</v>
      </c>
      <c r="I81" s="86" t="s">
        <v>127</v>
      </c>
    </row>
    <row r="82" spans="1:9" x14ac:dyDescent="0.2">
      <c r="A82" s="82">
        <v>73</v>
      </c>
      <c r="B82" s="83" t="s">
        <v>215</v>
      </c>
      <c r="C82" s="84">
        <v>6</v>
      </c>
      <c r="D82" s="85">
        <v>24.428947368421099</v>
      </c>
      <c r="E82" s="85">
        <v>0</v>
      </c>
      <c r="F82" s="85">
        <v>1.25</v>
      </c>
      <c r="G82" s="85">
        <v>3.3</v>
      </c>
      <c r="H82" s="85">
        <v>34.978947368421103</v>
      </c>
      <c r="I82" s="86" t="s">
        <v>127</v>
      </c>
    </row>
    <row r="83" spans="1:9" x14ac:dyDescent="0.2">
      <c r="A83" s="82">
        <v>74</v>
      </c>
      <c r="B83" s="83" t="s">
        <v>216</v>
      </c>
      <c r="C83" s="84">
        <v>6</v>
      </c>
      <c r="D83" s="85">
        <v>23.684210526315798</v>
      </c>
      <c r="E83" s="85">
        <v>0</v>
      </c>
      <c r="F83" s="85">
        <v>1.9736842105263199</v>
      </c>
      <c r="G83" s="85">
        <v>3</v>
      </c>
      <c r="H83" s="85">
        <v>34.657894736842103</v>
      </c>
      <c r="I83" s="86" t="s">
        <v>127</v>
      </c>
    </row>
    <row r="84" spans="1:9" x14ac:dyDescent="0.2">
      <c r="A84" s="82">
        <v>75</v>
      </c>
      <c r="B84" s="88" t="s">
        <v>217</v>
      </c>
      <c r="C84" s="84">
        <v>6</v>
      </c>
      <c r="D84" s="85">
        <v>24.310526315789499</v>
      </c>
      <c r="E84" s="85">
        <v>0</v>
      </c>
      <c r="F84" s="85">
        <v>0</v>
      </c>
      <c r="G84" s="85">
        <v>4.3</v>
      </c>
      <c r="H84" s="85">
        <v>34.6105263157895</v>
      </c>
      <c r="I84" s="86" t="s">
        <v>127</v>
      </c>
    </row>
    <row r="85" spans="1:9" x14ac:dyDescent="0.2">
      <c r="A85" s="82">
        <v>76</v>
      </c>
      <c r="B85" s="83" t="s">
        <v>218</v>
      </c>
      <c r="C85" s="84">
        <v>6</v>
      </c>
      <c r="D85" s="85">
        <v>24.692105263157899</v>
      </c>
      <c r="E85" s="85">
        <v>0</v>
      </c>
      <c r="F85" s="85">
        <v>0</v>
      </c>
      <c r="G85" s="85">
        <v>3.9</v>
      </c>
      <c r="H85" s="85">
        <v>34.592105263157897</v>
      </c>
      <c r="I85" s="86" t="s">
        <v>127</v>
      </c>
    </row>
    <row r="86" spans="1:9" x14ac:dyDescent="0.2">
      <c r="A86" s="82">
        <v>77</v>
      </c>
      <c r="B86" s="83" t="s">
        <v>219</v>
      </c>
      <c r="C86" s="84">
        <v>6.5</v>
      </c>
      <c r="D86" s="85">
        <v>24.913157894736798</v>
      </c>
      <c r="E86" s="85">
        <v>0</v>
      </c>
      <c r="F86" s="85">
        <v>0</v>
      </c>
      <c r="G86" s="85">
        <v>3</v>
      </c>
      <c r="H86" s="85">
        <v>34.413157894736798</v>
      </c>
      <c r="I86" s="86" t="s">
        <v>127</v>
      </c>
    </row>
    <row r="87" spans="1:9" x14ac:dyDescent="0.2">
      <c r="A87" s="82">
        <v>78</v>
      </c>
      <c r="B87" s="83" t="s">
        <v>220</v>
      </c>
      <c r="C87" s="84">
        <v>6</v>
      </c>
      <c r="D87" s="85">
        <v>23.7710526315789</v>
      </c>
      <c r="E87" s="85">
        <v>0</v>
      </c>
      <c r="F87" s="85">
        <v>3.2894736842105301</v>
      </c>
      <c r="G87" s="85">
        <v>1.3</v>
      </c>
      <c r="H87" s="85">
        <v>34.3605263157894</v>
      </c>
      <c r="I87" s="86" t="s">
        <v>127</v>
      </c>
    </row>
    <row r="88" spans="1:9" x14ac:dyDescent="0.2">
      <c r="A88" s="82">
        <v>79</v>
      </c>
      <c r="B88" s="87" t="s">
        <v>221</v>
      </c>
      <c r="C88" s="84">
        <v>6</v>
      </c>
      <c r="D88" s="85">
        <v>24.25</v>
      </c>
      <c r="E88" s="85">
        <v>0</v>
      </c>
      <c r="F88" s="85">
        <v>0</v>
      </c>
      <c r="G88" s="85">
        <v>4</v>
      </c>
      <c r="H88" s="85">
        <v>34.25</v>
      </c>
      <c r="I88" s="86" t="s">
        <v>127</v>
      </c>
    </row>
    <row r="89" spans="1:9" x14ac:dyDescent="0.2">
      <c r="A89" s="82">
        <v>80</v>
      </c>
      <c r="B89" s="87" t="s">
        <v>222</v>
      </c>
      <c r="C89" s="84">
        <v>6</v>
      </c>
      <c r="D89" s="85">
        <v>24.0894736842105</v>
      </c>
      <c r="E89" s="85">
        <v>0</v>
      </c>
      <c r="F89" s="85">
        <v>2.9605263157894699</v>
      </c>
      <c r="G89" s="85">
        <v>0.9</v>
      </c>
      <c r="H89" s="85">
        <v>33.950000000000003</v>
      </c>
      <c r="I89" s="86" t="s">
        <v>127</v>
      </c>
    </row>
    <row r="90" spans="1:9" x14ac:dyDescent="0.2">
      <c r="A90" s="82">
        <v>81</v>
      </c>
      <c r="B90" s="83" t="s">
        <v>223</v>
      </c>
      <c r="C90" s="84">
        <v>6</v>
      </c>
      <c r="D90" s="85">
        <v>24.310526315789499</v>
      </c>
      <c r="E90" s="85">
        <v>0</v>
      </c>
      <c r="F90" s="85">
        <v>0</v>
      </c>
      <c r="G90" s="85">
        <v>3.3</v>
      </c>
      <c r="H90" s="85">
        <v>33.6105263157895</v>
      </c>
      <c r="I90" s="86" t="s">
        <v>127</v>
      </c>
    </row>
    <row r="91" spans="1:9" x14ac:dyDescent="0.2">
      <c r="A91" s="82">
        <v>82</v>
      </c>
      <c r="B91" s="83" t="s">
        <v>224</v>
      </c>
      <c r="C91" s="84">
        <v>6</v>
      </c>
      <c r="D91" s="85">
        <v>24.781578947368399</v>
      </c>
      <c r="E91" s="85">
        <v>0</v>
      </c>
      <c r="F91" s="85">
        <v>0</v>
      </c>
      <c r="G91" s="85">
        <v>2.7</v>
      </c>
      <c r="H91" s="85">
        <v>33.481578947368398</v>
      </c>
      <c r="I91" s="86" t="s">
        <v>127</v>
      </c>
    </row>
    <row r="92" spans="1:9" x14ac:dyDescent="0.2">
      <c r="A92" s="82">
        <v>83</v>
      </c>
      <c r="B92" s="83" t="s">
        <v>225</v>
      </c>
      <c r="C92" s="84">
        <v>6</v>
      </c>
      <c r="D92" s="85">
        <v>24.7157894736842</v>
      </c>
      <c r="E92" s="85">
        <v>0</v>
      </c>
      <c r="F92" s="85">
        <v>0</v>
      </c>
      <c r="G92" s="85">
        <v>2.4</v>
      </c>
      <c r="H92" s="85">
        <v>33.115789473684202</v>
      </c>
      <c r="I92" s="86" t="s">
        <v>127</v>
      </c>
    </row>
    <row r="93" spans="1:9" x14ac:dyDescent="0.2">
      <c r="A93" s="82">
        <v>84</v>
      </c>
      <c r="B93" s="83" t="s">
        <v>226</v>
      </c>
      <c r="C93" s="84">
        <v>6</v>
      </c>
      <c r="D93" s="85">
        <v>23.992105263157899</v>
      </c>
      <c r="E93" s="85">
        <v>1.6666666666666701</v>
      </c>
      <c r="F93" s="85">
        <v>0</v>
      </c>
      <c r="G93" s="85">
        <v>1.4450000000000001</v>
      </c>
      <c r="H93" s="85">
        <v>33.103771929824603</v>
      </c>
      <c r="I93" s="86" t="s">
        <v>127</v>
      </c>
    </row>
    <row r="94" spans="1:9" x14ac:dyDescent="0.2">
      <c r="A94" s="82">
        <v>85</v>
      </c>
      <c r="B94" s="83" t="s">
        <v>227</v>
      </c>
      <c r="C94" s="84">
        <v>6</v>
      </c>
      <c r="D94" s="85">
        <v>24.355263157894701</v>
      </c>
      <c r="E94" s="85">
        <v>1.6666666666666701</v>
      </c>
      <c r="F94" s="85">
        <v>0</v>
      </c>
      <c r="G94" s="85">
        <v>1</v>
      </c>
      <c r="H94" s="85">
        <v>33.021929824561397</v>
      </c>
      <c r="I94" s="86" t="s">
        <v>127</v>
      </c>
    </row>
    <row r="95" spans="1:9" x14ac:dyDescent="0.2">
      <c r="A95" s="82">
        <v>86</v>
      </c>
      <c r="B95" s="67" t="s">
        <v>228</v>
      </c>
      <c r="C95" s="84">
        <v>6</v>
      </c>
      <c r="D95" s="85">
        <v>23.4657894736842</v>
      </c>
      <c r="E95" s="85">
        <v>0</v>
      </c>
      <c r="F95" s="85">
        <v>1.31578947368421</v>
      </c>
      <c r="G95" s="85">
        <v>2.2000000000000002</v>
      </c>
      <c r="H95" s="85">
        <v>32.981578947368398</v>
      </c>
      <c r="I95" s="86" t="s">
        <v>127</v>
      </c>
    </row>
    <row r="96" spans="1:9" x14ac:dyDescent="0.2">
      <c r="A96" s="82">
        <v>87</v>
      </c>
      <c r="B96" s="67" t="s">
        <v>229</v>
      </c>
      <c r="C96" s="84">
        <v>6</v>
      </c>
      <c r="D96" s="85">
        <v>24.1105263157895</v>
      </c>
      <c r="E96" s="85">
        <v>0</v>
      </c>
      <c r="F96" s="85">
        <v>0</v>
      </c>
      <c r="G96" s="85">
        <v>2.5</v>
      </c>
      <c r="H96" s="85">
        <v>32.6105263157895</v>
      </c>
      <c r="I96" s="86" t="s">
        <v>127</v>
      </c>
    </row>
    <row r="97" spans="1:9" x14ac:dyDescent="0.2">
      <c r="A97" s="82">
        <v>88</v>
      </c>
      <c r="B97" s="67" t="s">
        <v>230</v>
      </c>
      <c r="C97" s="84">
        <v>6</v>
      </c>
      <c r="D97" s="85">
        <v>23.744736842105301</v>
      </c>
      <c r="E97" s="85">
        <v>0</v>
      </c>
      <c r="F97" s="85">
        <v>0.72368421052631604</v>
      </c>
      <c r="G97" s="85">
        <v>1.9</v>
      </c>
      <c r="H97" s="85">
        <v>32.368421052631597</v>
      </c>
      <c r="I97" s="86" t="s">
        <v>127</v>
      </c>
    </row>
    <row r="98" spans="1:9" x14ac:dyDescent="0.2">
      <c r="A98" s="82">
        <v>89</v>
      </c>
      <c r="B98" s="67" t="s">
        <v>231</v>
      </c>
      <c r="C98" s="84">
        <v>6</v>
      </c>
      <c r="D98" s="85">
        <v>23.705263157894699</v>
      </c>
      <c r="E98" s="85">
        <v>0.55555555555555602</v>
      </c>
      <c r="F98" s="85">
        <v>0</v>
      </c>
      <c r="G98" s="85">
        <v>2</v>
      </c>
      <c r="H98" s="85">
        <v>32.260818713450298</v>
      </c>
      <c r="I98" s="86" t="s">
        <v>127</v>
      </c>
    </row>
    <row r="99" spans="1:9" x14ac:dyDescent="0.2">
      <c r="A99" s="82">
        <v>90</v>
      </c>
      <c r="B99" s="67" t="s">
        <v>232</v>
      </c>
      <c r="C99" s="84">
        <v>6</v>
      </c>
      <c r="D99" s="85">
        <v>24.310526315789499</v>
      </c>
      <c r="E99" s="85">
        <v>0</v>
      </c>
      <c r="F99" s="85">
        <v>0.98684210526315796</v>
      </c>
      <c r="G99" s="85">
        <v>0.8</v>
      </c>
      <c r="H99" s="85">
        <v>32.0973684210527</v>
      </c>
      <c r="I99" s="86" t="s">
        <v>127</v>
      </c>
    </row>
    <row r="100" spans="1:9" x14ac:dyDescent="0.2">
      <c r="A100" s="82">
        <v>91</v>
      </c>
      <c r="B100" s="67" t="s">
        <v>233</v>
      </c>
      <c r="C100" s="84">
        <v>6</v>
      </c>
      <c r="D100" s="85">
        <v>24.1657894736842</v>
      </c>
      <c r="E100" s="85">
        <v>1.6666666666666701</v>
      </c>
      <c r="F100" s="85">
        <v>0</v>
      </c>
      <c r="G100" s="85">
        <v>0</v>
      </c>
      <c r="H100" s="85">
        <v>31.832456140350899</v>
      </c>
      <c r="I100" s="86" t="s">
        <v>127</v>
      </c>
    </row>
    <row r="101" spans="1:9" x14ac:dyDescent="0.2">
      <c r="A101" s="82">
        <v>92</v>
      </c>
      <c r="B101" s="67" t="s">
        <v>234</v>
      </c>
      <c r="C101" s="84">
        <v>6</v>
      </c>
      <c r="D101" s="85">
        <v>23.907894736842099</v>
      </c>
      <c r="E101" s="85">
        <v>0</v>
      </c>
      <c r="F101" s="85">
        <v>0</v>
      </c>
      <c r="G101" s="85">
        <v>1.9</v>
      </c>
      <c r="H101" s="85">
        <v>31.807894736842101</v>
      </c>
      <c r="I101" s="86" t="s">
        <v>127</v>
      </c>
    </row>
    <row r="102" spans="1:9" x14ac:dyDescent="0.2">
      <c r="A102" s="82">
        <v>93</v>
      </c>
      <c r="B102" s="67" t="s">
        <v>235</v>
      </c>
      <c r="C102" s="84">
        <v>6</v>
      </c>
      <c r="D102" s="85">
        <v>23.507894736842101</v>
      </c>
      <c r="E102" s="85">
        <v>0</v>
      </c>
      <c r="F102" s="85">
        <v>0.197368421052632</v>
      </c>
      <c r="G102" s="85">
        <v>2.1</v>
      </c>
      <c r="H102" s="85">
        <v>31.8052631578947</v>
      </c>
      <c r="I102" s="86" t="s">
        <v>127</v>
      </c>
    </row>
    <row r="103" spans="1:9" x14ac:dyDescent="0.2">
      <c r="A103" s="82">
        <v>94</v>
      </c>
      <c r="B103" s="67" t="s">
        <v>236</v>
      </c>
      <c r="C103" s="84">
        <v>6</v>
      </c>
      <c r="D103" s="85">
        <v>24.1657894736842</v>
      </c>
      <c r="E103" s="85">
        <v>1.1111111111111101</v>
      </c>
      <c r="F103" s="85">
        <v>0</v>
      </c>
      <c r="G103" s="85">
        <v>0.5</v>
      </c>
      <c r="H103" s="85">
        <v>31.7769005847953</v>
      </c>
      <c r="I103" s="86" t="s">
        <v>127</v>
      </c>
    </row>
    <row r="104" spans="1:9" x14ac:dyDescent="0.2">
      <c r="A104" s="82">
        <v>95</v>
      </c>
      <c r="B104" s="67" t="s">
        <v>237</v>
      </c>
      <c r="C104" s="84">
        <v>6</v>
      </c>
      <c r="D104" s="85">
        <v>24.1</v>
      </c>
      <c r="E104" s="85">
        <v>0</v>
      </c>
      <c r="F104" s="85">
        <v>0</v>
      </c>
      <c r="G104" s="85">
        <v>1.6</v>
      </c>
      <c r="H104" s="85">
        <v>31.7</v>
      </c>
      <c r="I104" s="86" t="s">
        <v>127</v>
      </c>
    </row>
    <row r="105" spans="1:9" x14ac:dyDescent="0.2">
      <c r="A105" s="82">
        <v>96</v>
      </c>
      <c r="B105" s="67" t="s">
        <v>238</v>
      </c>
      <c r="C105" s="84">
        <v>6</v>
      </c>
      <c r="D105" s="85">
        <v>24.1657894736842</v>
      </c>
      <c r="E105" s="85">
        <v>0</v>
      </c>
      <c r="F105" s="85">
        <v>0.197368421052632</v>
      </c>
      <c r="G105" s="85">
        <v>1</v>
      </c>
      <c r="H105" s="85">
        <v>31.363157894736801</v>
      </c>
      <c r="I105" s="86" t="s">
        <v>127</v>
      </c>
    </row>
    <row r="106" spans="1:9" x14ac:dyDescent="0.2">
      <c r="A106" s="82">
        <v>97</v>
      </c>
      <c r="B106" s="67" t="s">
        <v>239</v>
      </c>
      <c r="C106" s="84">
        <v>6</v>
      </c>
      <c r="D106" s="85">
        <v>24.560526315789499</v>
      </c>
      <c r="E106" s="85">
        <v>0</v>
      </c>
      <c r="F106" s="85">
        <v>0</v>
      </c>
      <c r="G106" s="85">
        <v>0.6</v>
      </c>
      <c r="H106" s="85">
        <v>31.1605263157895</v>
      </c>
      <c r="I106" s="86" t="s">
        <v>127</v>
      </c>
    </row>
    <row r="107" spans="1:9" x14ac:dyDescent="0.2">
      <c r="A107" s="82">
        <v>98</v>
      </c>
      <c r="B107" s="67" t="s">
        <v>240</v>
      </c>
      <c r="C107" s="84">
        <v>6</v>
      </c>
      <c r="D107" s="85">
        <v>24.210526315789501</v>
      </c>
      <c r="E107" s="85">
        <v>0</v>
      </c>
      <c r="F107" s="85">
        <v>0</v>
      </c>
      <c r="G107" s="85">
        <v>0.9</v>
      </c>
      <c r="H107" s="85">
        <v>31.1105263157895</v>
      </c>
      <c r="I107" s="86" t="s">
        <v>127</v>
      </c>
    </row>
    <row r="108" spans="1:9" x14ac:dyDescent="0.2">
      <c r="A108" s="82">
        <v>99</v>
      </c>
      <c r="B108" s="89" t="s">
        <v>241</v>
      </c>
      <c r="C108" s="84">
        <v>6</v>
      </c>
      <c r="D108" s="85">
        <v>24.128947368421102</v>
      </c>
      <c r="E108" s="85">
        <v>0.83333333333333304</v>
      </c>
      <c r="F108" s="85">
        <v>0</v>
      </c>
      <c r="G108" s="85">
        <v>0</v>
      </c>
      <c r="H108" s="85">
        <v>30.962280701754398</v>
      </c>
      <c r="I108" s="86" t="s">
        <v>127</v>
      </c>
    </row>
    <row r="109" spans="1:9" x14ac:dyDescent="0.2">
      <c r="A109" s="82">
        <v>100</v>
      </c>
      <c r="B109" s="89" t="s">
        <v>242</v>
      </c>
      <c r="C109" s="84">
        <v>6</v>
      </c>
      <c r="D109" s="85">
        <v>23.765789473684201</v>
      </c>
      <c r="E109" s="85">
        <v>0</v>
      </c>
      <c r="F109" s="85">
        <v>1.0526315789473699</v>
      </c>
      <c r="G109" s="85">
        <v>0</v>
      </c>
      <c r="H109" s="85">
        <v>30.818421052631599</v>
      </c>
      <c r="I109" s="86" t="s">
        <v>127</v>
      </c>
    </row>
    <row r="110" spans="1:9" x14ac:dyDescent="0.2">
      <c r="A110" s="82">
        <v>101</v>
      </c>
      <c r="B110" s="67" t="s">
        <v>243</v>
      </c>
      <c r="C110" s="84">
        <v>6</v>
      </c>
      <c r="D110" s="85">
        <v>24.057894736842101</v>
      </c>
      <c r="E110" s="85">
        <v>0.55555555555555602</v>
      </c>
      <c r="F110" s="85">
        <v>0</v>
      </c>
      <c r="G110" s="85">
        <v>0</v>
      </c>
      <c r="H110" s="85">
        <v>30.613450292397701</v>
      </c>
      <c r="I110" s="86" t="s">
        <v>127</v>
      </c>
    </row>
    <row r="111" spans="1:9" x14ac:dyDescent="0.2">
      <c r="A111" s="82">
        <v>102</v>
      </c>
      <c r="B111" s="89" t="s">
        <v>244</v>
      </c>
      <c r="C111" s="84">
        <v>6</v>
      </c>
      <c r="D111" s="85">
        <v>24.573684210526299</v>
      </c>
      <c r="E111" s="85">
        <v>0</v>
      </c>
      <c r="F111" s="85">
        <v>0</v>
      </c>
      <c r="G111" s="85">
        <v>0</v>
      </c>
      <c r="H111" s="85">
        <v>30.573684210526299</v>
      </c>
      <c r="I111" s="86" t="s">
        <v>127</v>
      </c>
    </row>
    <row r="112" spans="1:9" x14ac:dyDescent="0.2">
      <c r="A112" s="82">
        <v>103</v>
      </c>
      <c r="B112" s="67" t="s">
        <v>245</v>
      </c>
      <c r="C112" s="84">
        <v>6</v>
      </c>
      <c r="D112" s="85">
        <v>24.5342105263158</v>
      </c>
      <c r="E112" s="85">
        <v>0</v>
      </c>
      <c r="F112" s="85">
        <v>0</v>
      </c>
      <c r="G112" s="85">
        <v>0</v>
      </c>
      <c r="H112" s="85">
        <v>30.5342105263158</v>
      </c>
      <c r="I112" s="86" t="s">
        <v>127</v>
      </c>
    </row>
    <row r="113" spans="1:9" x14ac:dyDescent="0.2">
      <c r="A113" s="82">
        <v>104</v>
      </c>
      <c r="B113" s="67" t="s">
        <v>246</v>
      </c>
      <c r="C113" s="84">
        <v>6</v>
      </c>
      <c r="D113" s="85">
        <v>23.8473684210526</v>
      </c>
      <c r="E113" s="85">
        <v>0</v>
      </c>
      <c r="F113" s="85">
        <v>0</v>
      </c>
      <c r="G113" s="85">
        <v>0.6</v>
      </c>
      <c r="H113" s="85">
        <v>30.447368421052602</v>
      </c>
      <c r="I113" s="86" t="s">
        <v>127</v>
      </c>
    </row>
    <row r="114" spans="1:9" x14ac:dyDescent="0.2">
      <c r="A114" s="82">
        <v>105</v>
      </c>
      <c r="B114" s="67" t="s">
        <v>247</v>
      </c>
      <c r="C114" s="84">
        <v>6</v>
      </c>
      <c r="D114" s="85">
        <v>23.926315789473701</v>
      </c>
      <c r="E114" s="85">
        <v>0</v>
      </c>
      <c r="F114" s="85">
        <v>0.197368421052632</v>
      </c>
      <c r="G114" s="85">
        <v>0.3</v>
      </c>
      <c r="H114" s="85">
        <v>30.4236842105263</v>
      </c>
      <c r="I114" s="86" t="s">
        <v>127</v>
      </c>
    </row>
    <row r="115" spans="1:9" x14ac:dyDescent="0.2">
      <c r="A115" s="82">
        <v>106</v>
      </c>
      <c r="B115" s="67" t="s">
        <v>248</v>
      </c>
      <c r="C115" s="84">
        <v>6</v>
      </c>
      <c r="D115" s="85">
        <v>24.321052631578901</v>
      </c>
      <c r="E115" s="85">
        <v>0</v>
      </c>
      <c r="F115" s="85">
        <v>0</v>
      </c>
      <c r="G115" s="85">
        <v>0</v>
      </c>
      <c r="H115" s="85">
        <v>30.321052631578901</v>
      </c>
      <c r="I115" s="86" t="s">
        <v>127</v>
      </c>
    </row>
    <row r="116" spans="1:9" x14ac:dyDescent="0.2">
      <c r="A116" s="82">
        <v>107</v>
      </c>
      <c r="B116" s="67" t="s">
        <v>249</v>
      </c>
      <c r="C116" s="84">
        <v>6</v>
      </c>
      <c r="D116" s="85">
        <v>24.271052631579</v>
      </c>
      <c r="E116" s="85">
        <v>0</v>
      </c>
      <c r="F116" s="85">
        <v>0</v>
      </c>
      <c r="G116" s="85">
        <v>0</v>
      </c>
      <c r="H116" s="85">
        <v>30.271052631579</v>
      </c>
      <c r="I116" s="86" t="s">
        <v>127</v>
      </c>
    </row>
    <row r="117" spans="1:9" x14ac:dyDescent="0.2">
      <c r="A117" s="82">
        <v>108</v>
      </c>
      <c r="B117" s="89" t="s">
        <v>250</v>
      </c>
      <c r="C117" s="84">
        <v>6</v>
      </c>
      <c r="D117" s="85">
        <v>24.171052631578899</v>
      </c>
      <c r="E117" s="85">
        <v>0</v>
      </c>
      <c r="F117" s="85">
        <v>0</v>
      </c>
      <c r="G117" s="85">
        <v>0</v>
      </c>
      <c r="H117" s="85">
        <v>30.171052631578899</v>
      </c>
      <c r="I117" s="86" t="s">
        <v>127</v>
      </c>
    </row>
    <row r="118" spans="1:9" x14ac:dyDescent="0.2">
      <c r="A118" s="82">
        <v>109</v>
      </c>
      <c r="B118" s="89" t="s">
        <v>251</v>
      </c>
      <c r="C118" s="84">
        <v>6</v>
      </c>
      <c r="D118" s="85">
        <v>24.0342105263158</v>
      </c>
      <c r="E118" s="85">
        <v>0</v>
      </c>
      <c r="F118" s="85">
        <v>0</v>
      </c>
      <c r="G118" s="85">
        <v>0</v>
      </c>
      <c r="H118" s="85">
        <v>30.0342105263158</v>
      </c>
      <c r="I118" s="86" t="s">
        <v>127</v>
      </c>
    </row>
    <row r="119" spans="1:9" x14ac:dyDescent="0.2">
      <c r="A119" s="82">
        <v>110</v>
      </c>
      <c r="B119" s="67" t="s">
        <v>252</v>
      </c>
      <c r="C119" s="84">
        <v>6</v>
      </c>
      <c r="D119" s="85">
        <v>23.5210526315789</v>
      </c>
      <c r="E119" s="85">
        <v>0</v>
      </c>
      <c r="F119" s="85">
        <v>0</v>
      </c>
      <c r="G119" s="85">
        <v>0.5</v>
      </c>
      <c r="H119" s="85">
        <v>30.0210526315789</v>
      </c>
      <c r="I119" s="86" t="s">
        <v>127</v>
      </c>
    </row>
    <row r="120" spans="1:9" x14ac:dyDescent="0.2">
      <c r="A120" s="82">
        <v>111</v>
      </c>
      <c r="B120" s="67" t="s">
        <v>253</v>
      </c>
      <c r="C120" s="84">
        <v>6</v>
      </c>
      <c r="D120" s="85">
        <v>23.9868421052632</v>
      </c>
      <c r="E120" s="85">
        <v>0</v>
      </c>
      <c r="F120" s="85">
        <v>0</v>
      </c>
      <c r="G120" s="85">
        <v>0</v>
      </c>
      <c r="H120" s="85">
        <v>29.9868421052632</v>
      </c>
      <c r="I120" s="86" t="s">
        <v>127</v>
      </c>
    </row>
    <row r="121" spans="1:9" x14ac:dyDescent="0.2">
      <c r="A121" s="82">
        <v>112</v>
      </c>
      <c r="B121" s="67" t="s">
        <v>254</v>
      </c>
      <c r="C121" s="84">
        <v>6</v>
      </c>
      <c r="D121" s="85">
        <v>23.8815789473684</v>
      </c>
      <c r="E121" s="85">
        <v>0</v>
      </c>
      <c r="F121" s="85">
        <v>0</v>
      </c>
      <c r="G121" s="85">
        <v>0</v>
      </c>
      <c r="H121" s="85">
        <v>29.8815789473684</v>
      </c>
      <c r="I121" s="86" t="s">
        <v>127</v>
      </c>
    </row>
    <row r="122" spans="1:9" x14ac:dyDescent="0.2">
      <c r="A122" s="82">
        <v>113</v>
      </c>
      <c r="B122" s="67" t="s">
        <v>255</v>
      </c>
      <c r="C122" s="84">
        <v>6</v>
      </c>
      <c r="D122" s="85">
        <v>23.8052631578947</v>
      </c>
      <c r="E122" s="85">
        <v>0</v>
      </c>
      <c r="F122" s="85">
        <v>0</v>
      </c>
      <c r="G122" s="85">
        <v>0</v>
      </c>
      <c r="H122" s="85">
        <v>29.8052631578947</v>
      </c>
      <c r="I122" s="86" t="s">
        <v>127</v>
      </c>
    </row>
    <row r="123" spans="1:9" x14ac:dyDescent="0.2">
      <c r="A123" s="82">
        <v>114</v>
      </c>
      <c r="B123" s="89" t="s">
        <v>256</v>
      </c>
      <c r="C123" s="84">
        <v>6</v>
      </c>
      <c r="D123" s="85">
        <v>23.663157894736798</v>
      </c>
      <c r="E123" s="85">
        <v>0</v>
      </c>
      <c r="F123" s="85">
        <v>0</v>
      </c>
      <c r="G123" s="85">
        <v>0</v>
      </c>
      <c r="H123" s="85">
        <v>29.663157894736798</v>
      </c>
      <c r="I123" s="86" t="s">
        <v>127</v>
      </c>
    </row>
    <row r="124" spans="1:9" x14ac:dyDescent="0.2">
      <c r="A124" s="82">
        <v>115</v>
      </c>
      <c r="B124" s="67" t="s">
        <v>257</v>
      </c>
      <c r="C124" s="84">
        <v>6</v>
      </c>
      <c r="D124" s="85">
        <v>23.5894736842105</v>
      </c>
      <c r="E124" s="85">
        <v>0</v>
      </c>
      <c r="F124" s="85">
        <v>0</v>
      </c>
      <c r="G124" s="85">
        <v>0</v>
      </c>
      <c r="H124" s="85">
        <v>29.5894736842105</v>
      </c>
      <c r="I124" s="86" t="s">
        <v>127</v>
      </c>
    </row>
    <row r="125" spans="1:9" x14ac:dyDescent="0.2">
      <c r="A125" s="82">
        <v>116</v>
      </c>
      <c r="B125" s="67" t="s">
        <v>258</v>
      </c>
      <c r="C125" s="84">
        <v>6</v>
      </c>
      <c r="D125" s="85">
        <v>23.507894736842101</v>
      </c>
      <c r="E125" s="85">
        <v>0</v>
      </c>
      <c r="F125" s="85">
        <v>0</v>
      </c>
      <c r="G125" s="85">
        <v>0</v>
      </c>
      <c r="H125" s="85">
        <v>29.507894736842101</v>
      </c>
      <c r="I125" s="86" t="s">
        <v>127</v>
      </c>
    </row>
    <row r="126" spans="1:9" x14ac:dyDescent="0.2">
      <c r="A126" s="82">
        <v>117</v>
      </c>
      <c r="B126" s="67" t="s">
        <v>259</v>
      </c>
      <c r="C126" s="84">
        <v>6</v>
      </c>
      <c r="D126" s="85">
        <v>23.0473684210526</v>
      </c>
      <c r="E126" s="85">
        <v>0</v>
      </c>
      <c r="F126" s="85">
        <v>0</v>
      </c>
      <c r="G126" s="85">
        <v>0.3</v>
      </c>
      <c r="H126" s="85">
        <v>29.3473684210526</v>
      </c>
      <c r="I126" s="86" t="s">
        <v>127</v>
      </c>
    </row>
  </sheetData>
  <mergeCells count="2">
    <mergeCell ref="A1:I1"/>
    <mergeCell ref="A8:I8"/>
  </mergeCells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4053B-4017-4383-B125-61EEDAA92820}">
  <dimension ref="A1:L142"/>
  <sheetViews>
    <sheetView tabSelected="1" zoomScale="115" zoomScaleNormal="115" workbookViewId="0">
      <selection activeCell="O19" sqref="O19"/>
    </sheetView>
  </sheetViews>
  <sheetFormatPr defaultRowHeight="14.25" x14ac:dyDescent="0.2"/>
  <cols>
    <col min="1" max="1" width="9" style="91"/>
    <col min="2" max="2" width="9.375" style="91" customWidth="1"/>
    <col min="3" max="3" width="8.125" style="91" customWidth="1"/>
    <col min="4" max="4" width="7.875" style="91" customWidth="1"/>
    <col min="5" max="5" width="9.375" style="91" customWidth="1"/>
    <col min="6" max="6" width="10.25" style="91" customWidth="1"/>
    <col min="7" max="7" width="7.375" style="91" customWidth="1"/>
    <col min="8" max="8" width="7" style="91" customWidth="1"/>
    <col min="9" max="10" width="8.75" style="91" customWidth="1"/>
    <col min="11" max="11" width="10.75" style="91" customWidth="1"/>
    <col min="12" max="12" width="9" style="91"/>
  </cols>
  <sheetData>
    <row r="1" spans="1:11" ht="20.25" x14ac:dyDescent="0.2">
      <c r="A1" s="92"/>
      <c r="B1" s="93" t="s">
        <v>412</v>
      </c>
      <c r="C1" s="93"/>
      <c r="D1" s="93"/>
      <c r="E1" s="93"/>
      <c r="F1" s="93"/>
      <c r="G1" s="93"/>
      <c r="H1" s="93"/>
      <c r="I1" s="93"/>
      <c r="J1" s="93"/>
      <c r="K1" s="93"/>
    </row>
    <row r="2" spans="1:11" ht="40.5" x14ac:dyDescent="0.2">
      <c r="A2" s="94" t="s">
        <v>262</v>
      </c>
      <c r="B2" s="94" t="s">
        <v>132</v>
      </c>
      <c r="C2" s="94" t="s">
        <v>263</v>
      </c>
      <c r="D2" s="94" t="s">
        <v>264</v>
      </c>
      <c r="E2" s="94" t="s">
        <v>265</v>
      </c>
      <c r="F2" s="94" t="s">
        <v>266</v>
      </c>
      <c r="G2" s="94" t="s">
        <v>267</v>
      </c>
      <c r="H2" s="94" t="s">
        <v>268</v>
      </c>
      <c r="I2" s="94" t="s">
        <v>269</v>
      </c>
      <c r="J2" s="94" t="s">
        <v>138</v>
      </c>
      <c r="K2" s="112" t="s">
        <v>130</v>
      </c>
    </row>
    <row r="3" spans="1:11" ht="15.75" x14ac:dyDescent="0.2">
      <c r="A3" s="95">
        <v>1</v>
      </c>
      <c r="B3" s="95" t="s">
        <v>270</v>
      </c>
      <c r="C3" s="95">
        <v>2024</v>
      </c>
      <c r="D3" s="95">
        <v>80</v>
      </c>
      <c r="E3" s="95">
        <v>0.3</v>
      </c>
      <c r="F3" s="95">
        <v>0</v>
      </c>
      <c r="G3" s="95">
        <v>8</v>
      </c>
      <c r="H3" s="95">
        <v>0</v>
      </c>
      <c r="I3" s="95">
        <v>19</v>
      </c>
      <c r="J3" s="95">
        <f t="shared" ref="J3:J6" si="0">SUM(D3,G3,H3,I3,E3,F3)</f>
        <v>107.3</v>
      </c>
      <c r="K3" s="95" t="s">
        <v>125</v>
      </c>
    </row>
    <row r="4" spans="1:11" ht="15.75" x14ac:dyDescent="0.2">
      <c r="A4" s="96">
        <v>2</v>
      </c>
      <c r="B4" s="97" t="s">
        <v>271</v>
      </c>
      <c r="C4" s="97">
        <v>2024</v>
      </c>
      <c r="D4" s="97">
        <v>16</v>
      </c>
      <c r="E4" s="97">
        <v>15.5</v>
      </c>
      <c r="F4" s="97">
        <v>0</v>
      </c>
      <c r="G4" s="97">
        <v>16</v>
      </c>
      <c r="H4" s="97">
        <v>21</v>
      </c>
      <c r="I4" s="97">
        <v>10</v>
      </c>
      <c r="J4" s="97">
        <f t="shared" si="0"/>
        <v>78.5</v>
      </c>
      <c r="K4" s="97" t="s">
        <v>126</v>
      </c>
    </row>
    <row r="5" spans="1:11" ht="15.75" x14ac:dyDescent="0.2">
      <c r="A5" s="98">
        <v>3</v>
      </c>
      <c r="B5" s="98" t="s">
        <v>272</v>
      </c>
      <c r="C5" s="98">
        <v>2024</v>
      </c>
      <c r="D5" s="98">
        <v>26.5</v>
      </c>
      <c r="E5" s="98">
        <v>5.5</v>
      </c>
      <c r="F5" s="98">
        <v>0</v>
      </c>
      <c r="G5" s="98">
        <v>0</v>
      </c>
      <c r="H5" s="98">
        <v>5</v>
      </c>
      <c r="I5" s="98">
        <v>13</v>
      </c>
      <c r="J5" s="98">
        <f t="shared" si="0"/>
        <v>50</v>
      </c>
      <c r="K5" s="98" t="s">
        <v>127</v>
      </c>
    </row>
    <row r="6" spans="1:11" ht="15.75" x14ac:dyDescent="0.2">
      <c r="A6" s="98">
        <v>4</v>
      </c>
      <c r="B6" s="98" t="s">
        <v>273</v>
      </c>
      <c r="C6" s="98">
        <v>2024</v>
      </c>
      <c r="D6" s="98">
        <v>1.5</v>
      </c>
      <c r="E6" s="98">
        <v>3</v>
      </c>
      <c r="F6" s="98">
        <v>0</v>
      </c>
      <c r="G6" s="98">
        <v>0</v>
      </c>
      <c r="H6" s="98">
        <v>4</v>
      </c>
      <c r="I6" s="98">
        <v>7</v>
      </c>
      <c r="J6" s="98">
        <f t="shared" si="0"/>
        <v>15.5</v>
      </c>
      <c r="K6" s="98" t="s">
        <v>127</v>
      </c>
    </row>
    <row r="7" spans="1:11" x14ac:dyDescent="0.2">
      <c r="B7" s="99"/>
      <c r="C7" s="99"/>
      <c r="D7" s="99"/>
      <c r="E7" s="99"/>
      <c r="F7" s="99"/>
      <c r="G7" s="99"/>
      <c r="H7" s="99"/>
      <c r="I7" s="99"/>
      <c r="J7" s="99"/>
      <c r="K7" s="99"/>
    </row>
    <row r="8" spans="1:11" ht="20.25" x14ac:dyDescent="0.2">
      <c r="B8" s="93" t="s">
        <v>413</v>
      </c>
      <c r="C8" s="93"/>
      <c r="D8" s="93"/>
      <c r="E8" s="93"/>
      <c r="F8" s="93"/>
      <c r="G8" s="93"/>
      <c r="H8" s="93"/>
      <c r="I8" s="93"/>
      <c r="J8" s="93"/>
      <c r="K8" s="93"/>
    </row>
    <row r="9" spans="1:11" ht="42.75" x14ac:dyDescent="0.2">
      <c r="A9" s="94" t="s">
        <v>262</v>
      </c>
      <c r="B9" s="100" t="s">
        <v>132</v>
      </c>
      <c r="C9" s="100" t="s">
        <v>263</v>
      </c>
      <c r="D9" s="100" t="s">
        <v>274</v>
      </c>
      <c r="E9" s="100" t="s">
        <v>275</v>
      </c>
      <c r="F9" s="100" t="s">
        <v>276</v>
      </c>
      <c r="G9" s="100" t="s">
        <v>277</v>
      </c>
      <c r="H9" s="100" t="s">
        <v>278</v>
      </c>
      <c r="I9" s="100" t="s">
        <v>279</v>
      </c>
      <c r="J9" s="100" t="s">
        <v>138</v>
      </c>
      <c r="K9" s="112" t="s">
        <v>130</v>
      </c>
    </row>
    <row r="10" spans="1:11" ht="15.75" x14ac:dyDescent="0.25">
      <c r="A10" s="101">
        <v>1</v>
      </c>
      <c r="B10" s="101" t="s">
        <v>280</v>
      </c>
      <c r="C10" s="95">
        <v>2024</v>
      </c>
      <c r="D10" s="95">
        <v>20</v>
      </c>
      <c r="E10" s="95">
        <v>20</v>
      </c>
      <c r="F10" s="95">
        <v>20</v>
      </c>
      <c r="G10" s="95">
        <v>0</v>
      </c>
      <c r="H10" s="95">
        <v>17</v>
      </c>
      <c r="I10" s="95">
        <v>13</v>
      </c>
      <c r="J10" s="95">
        <v>90</v>
      </c>
      <c r="K10" s="102" t="s">
        <v>125</v>
      </c>
    </row>
    <row r="11" spans="1:11" ht="15.75" x14ac:dyDescent="0.25">
      <c r="A11" s="101">
        <v>2</v>
      </c>
      <c r="B11" s="101" t="s">
        <v>281</v>
      </c>
      <c r="C11" s="95">
        <v>2024</v>
      </c>
      <c r="D11" s="95">
        <v>20</v>
      </c>
      <c r="E11" s="95">
        <v>0</v>
      </c>
      <c r="F11" s="95">
        <v>20</v>
      </c>
      <c r="G11" s="95">
        <v>0</v>
      </c>
      <c r="H11" s="95">
        <v>30</v>
      </c>
      <c r="I11" s="95">
        <v>0</v>
      </c>
      <c r="J11" s="95">
        <f t="shared" ref="J11:J74" si="1">SUM(D11,G11,H11,I11,E11,F11)</f>
        <v>70</v>
      </c>
      <c r="K11" s="102" t="s">
        <v>125</v>
      </c>
    </row>
    <row r="12" spans="1:11" ht="15.75" x14ac:dyDescent="0.25">
      <c r="A12" s="101">
        <v>3</v>
      </c>
      <c r="B12" s="101" t="s">
        <v>282</v>
      </c>
      <c r="C12" s="95">
        <v>2024</v>
      </c>
      <c r="D12" s="95">
        <v>20</v>
      </c>
      <c r="E12" s="95">
        <v>0</v>
      </c>
      <c r="F12" s="95">
        <v>20</v>
      </c>
      <c r="G12" s="95">
        <v>2</v>
      </c>
      <c r="H12" s="95">
        <v>8</v>
      </c>
      <c r="I12" s="95">
        <v>15</v>
      </c>
      <c r="J12" s="95">
        <f t="shared" si="1"/>
        <v>65</v>
      </c>
      <c r="K12" s="102" t="s">
        <v>125</v>
      </c>
    </row>
    <row r="13" spans="1:11" ht="15.75" x14ac:dyDescent="0.25">
      <c r="A13" s="101">
        <v>4</v>
      </c>
      <c r="B13" s="101" t="s">
        <v>283</v>
      </c>
      <c r="C13" s="95">
        <v>2024</v>
      </c>
      <c r="D13" s="95">
        <v>10</v>
      </c>
      <c r="E13" s="95">
        <v>9</v>
      </c>
      <c r="F13" s="95">
        <v>17</v>
      </c>
      <c r="G13" s="95">
        <v>2</v>
      </c>
      <c r="H13" s="95">
        <v>10</v>
      </c>
      <c r="I13" s="95">
        <v>15</v>
      </c>
      <c r="J13" s="95">
        <f t="shared" si="1"/>
        <v>63</v>
      </c>
      <c r="K13" s="102" t="s">
        <v>125</v>
      </c>
    </row>
    <row r="14" spans="1:11" ht="15.75" x14ac:dyDescent="0.25">
      <c r="A14" s="101">
        <v>5</v>
      </c>
      <c r="B14" s="101" t="s">
        <v>284</v>
      </c>
      <c r="C14" s="95">
        <v>2024</v>
      </c>
      <c r="D14" s="101">
        <v>25</v>
      </c>
      <c r="E14" s="101">
        <v>3</v>
      </c>
      <c r="F14" s="101">
        <v>20</v>
      </c>
      <c r="G14" s="101">
        <v>0</v>
      </c>
      <c r="H14" s="101">
        <v>13</v>
      </c>
      <c r="I14" s="101">
        <v>0</v>
      </c>
      <c r="J14" s="95">
        <f t="shared" si="1"/>
        <v>61</v>
      </c>
      <c r="K14" s="102" t="s">
        <v>125</v>
      </c>
    </row>
    <row r="15" spans="1:11" ht="15.75" x14ac:dyDescent="0.25">
      <c r="A15" s="101">
        <v>6</v>
      </c>
      <c r="B15" s="101" t="s">
        <v>285</v>
      </c>
      <c r="C15" s="95">
        <v>2024</v>
      </c>
      <c r="D15" s="95">
        <v>20</v>
      </c>
      <c r="E15" s="95">
        <v>5</v>
      </c>
      <c r="F15" s="95">
        <v>20</v>
      </c>
      <c r="G15" s="95">
        <v>0</v>
      </c>
      <c r="H15" s="95">
        <v>0</v>
      </c>
      <c r="I15" s="95">
        <v>16</v>
      </c>
      <c r="J15" s="95">
        <f t="shared" si="1"/>
        <v>61</v>
      </c>
      <c r="K15" s="102" t="s">
        <v>125</v>
      </c>
    </row>
    <row r="16" spans="1:11" ht="15.75" x14ac:dyDescent="0.25">
      <c r="A16" s="101">
        <v>7</v>
      </c>
      <c r="B16" s="101" t="s">
        <v>286</v>
      </c>
      <c r="C16" s="95">
        <v>2024</v>
      </c>
      <c r="D16" s="101">
        <v>25</v>
      </c>
      <c r="E16" s="101">
        <v>5</v>
      </c>
      <c r="F16" s="101">
        <v>12</v>
      </c>
      <c r="G16" s="101">
        <v>0</v>
      </c>
      <c r="H16" s="101">
        <v>7.6</v>
      </c>
      <c r="I16" s="101">
        <v>10</v>
      </c>
      <c r="J16" s="95">
        <f t="shared" si="1"/>
        <v>59.6</v>
      </c>
      <c r="K16" s="102" t="s">
        <v>125</v>
      </c>
    </row>
    <row r="17" spans="1:11" ht="15.75" x14ac:dyDescent="0.25">
      <c r="A17" s="101">
        <v>8</v>
      </c>
      <c r="B17" s="101" t="s">
        <v>287</v>
      </c>
      <c r="C17" s="95">
        <v>2024</v>
      </c>
      <c r="D17" s="101">
        <v>20</v>
      </c>
      <c r="E17" s="101">
        <v>20</v>
      </c>
      <c r="F17" s="101">
        <v>18</v>
      </c>
      <c r="G17" s="101">
        <v>0</v>
      </c>
      <c r="H17" s="101">
        <v>0</v>
      </c>
      <c r="I17" s="101">
        <v>0</v>
      </c>
      <c r="J17" s="95">
        <f t="shared" si="1"/>
        <v>58</v>
      </c>
      <c r="K17" s="102" t="s">
        <v>125</v>
      </c>
    </row>
    <row r="18" spans="1:11" ht="15.75" x14ac:dyDescent="0.25">
      <c r="A18" s="101">
        <v>9</v>
      </c>
      <c r="B18" s="101" t="s">
        <v>288</v>
      </c>
      <c r="C18" s="95">
        <v>2024</v>
      </c>
      <c r="D18" s="95">
        <v>20</v>
      </c>
      <c r="E18" s="95">
        <v>0</v>
      </c>
      <c r="F18" s="95">
        <v>8</v>
      </c>
      <c r="G18" s="95">
        <v>0</v>
      </c>
      <c r="H18" s="95">
        <v>30</v>
      </c>
      <c r="I18" s="95">
        <v>0</v>
      </c>
      <c r="J18" s="95">
        <f t="shared" si="1"/>
        <v>58</v>
      </c>
      <c r="K18" s="102" t="s">
        <v>125</v>
      </c>
    </row>
    <row r="19" spans="1:11" ht="15.75" x14ac:dyDescent="0.25">
      <c r="A19" s="101">
        <v>10</v>
      </c>
      <c r="B19" s="101" t="s">
        <v>289</v>
      </c>
      <c r="C19" s="95">
        <v>2024</v>
      </c>
      <c r="D19" s="95">
        <v>10</v>
      </c>
      <c r="E19" s="95">
        <v>8</v>
      </c>
      <c r="F19" s="95">
        <v>12</v>
      </c>
      <c r="G19" s="95">
        <v>0</v>
      </c>
      <c r="H19" s="95">
        <v>28</v>
      </c>
      <c r="I19" s="95">
        <v>0</v>
      </c>
      <c r="J19" s="95">
        <f t="shared" si="1"/>
        <v>58</v>
      </c>
      <c r="K19" s="102" t="s">
        <v>125</v>
      </c>
    </row>
    <row r="20" spans="1:11" ht="15.75" x14ac:dyDescent="0.25">
      <c r="A20" s="101">
        <v>11</v>
      </c>
      <c r="B20" s="101" t="s">
        <v>290</v>
      </c>
      <c r="C20" s="95">
        <v>2024</v>
      </c>
      <c r="D20" s="95">
        <v>20</v>
      </c>
      <c r="E20" s="95">
        <v>14</v>
      </c>
      <c r="F20" s="95">
        <v>20</v>
      </c>
      <c r="G20" s="95">
        <v>0</v>
      </c>
      <c r="H20" s="95">
        <v>0</v>
      </c>
      <c r="I20" s="95">
        <v>0</v>
      </c>
      <c r="J20" s="95">
        <f t="shared" si="1"/>
        <v>54</v>
      </c>
      <c r="K20" s="102" t="s">
        <v>125</v>
      </c>
    </row>
    <row r="21" spans="1:11" ht="15.75" x14ac:dyDescent="0.25">
      <c r="A21" s="101">
        <v>12</v>
      </c>
      <c r="B21" s="101" t="s">
        <v>291</v>
      </c>
      <c r="C21" s="95">
        <v>2024</v>
      </c>
      <c r="D21" s="95">
        <v>20</v>
      </c>
      <c r="E21" s="95">
        <v>7</v>
      </c>
      <c r="F21" s="95">
        <v>17</v>
      </c>
      <c r="G21" s="95">
        <v>0</v>
      </c>
      <c r="H21" s="95">
        <v>8</v>
      </c>
      <c r="I21" s="95">
        <v>0</v>
      </c>
      <c r="J21" s="95">
        <f t="shared" si="1"/>
        <v>52</v>
      </c>
      <c r="K21" s="102" t="s">
        <v>125</v>
      </c>
    </row>
    <row r="22" spans="1:11" ht="15.75" x14ac:dyDescent="0.25">
      <c r="A22" s="101">
        <v>13</v>
      </c>
      <c r="B22" s="101" t="s">
        <v>292</v>
      </c>
      <c r="C22" s="95">
        <v>2024</v>
      </c>
      <c r="D22" s="95">
        <v>20</v>
      </c>
      <c r="E22" s="95">
        <v>12</v>
      </c>
      <c r="F22" s="95">
        <v>20</v>
      </c>
      <c r="G22" s="95">
        <v>0</v>
      </c>
      <c r="H22" s="95">
        <v>0</v>
      </c>
      <c r="I22" s="95">
        <v>0</v>
      </c>
      <c r="J22" s="95">
        <f t="shared" si="1"/>
        <v>52</v>
      </c>
      <c r="K22" s="102" t="s">
        <v>125</v>
      </c>
    </row>
    <row r="23" spans="1:11" ht="15.75" x14ac:dyDescent="0.25">
      <c r="A23" s="101">
        <v>14</v>
      </c>
      <c r="B23" s="101" t="s">
        <v>293</v>
      </c>
      <c r="C23" s="101">
        <v>2024</v>
      </c>
      <c r="D23" s="101">
        <v>20</v>
      </c>
      <c r="E23" s="101">
        <v>8</v>
      </c>
      <c r="F23" s="101">
        <v>10</v>
      </c>
      <c r="G23" s="101">
        <v>0</v>
      </c>
      <c r="H23" s="101">
        <v>0</v>
      </c>
      <c r="I23" s="101">
        <v>14</v>
      </c>
      <c r="J23" s="101">
        <f t="shared" si="1"/>
        <v>52</v>
      </c>
      <c r="K23" s="102" t="s">
        <v>125</v>
      </c>
    </row>
    <row r="24" spans="1:11" ht="15.75" x14ac:dyDescent="0.25">
      <c r="A24" s="101">
        <v>15</v>
      </c>
      <c r="B24" s="101" t="s">
        <v>294</v>
      </c>
      <c r="C24" s="95">
        <v>2024</v>
      </c>
      <c r="D24" s="95">
        <v>10</v>
      </c>
      <c r="E24" s="95">
        <v>1</v>
      </c>
      <c r="F24" s="95">
        <v>6</v>
      </c>
      <c r="G24" s="95">
        <v>4</v>
      </c>
      <c r="H24" s="95">
        <v>30</v>
      </c>
      <c r="I24" s="95">
        <v>0</v>
      </c>
      <c r="J24" s="95">
        <f t="shared" si="1"/>
        <v>51</v>
      </c>
      <c r="K24" s="102" t="s">
        <v>125</v>
      </c>
    </row>
    <row r="25" spans="1:11" ht="15.75" x14ac:dyDescent="0.25">
      <c r="A25" s="101">
        <v>16</v>
      </c>
      <c r="B25" s="101" t="s">
        <v>295</v>
      </c>
      <c r="C25" s="95">
        <v>2024</v>
      </c>
      <c r="D25" s="95">
        <v>20</v>
      </c>
      <c r="E25" s="95">
        <v>9</v>
      </c>
      <c r="F25" s="95">
        <v>17</v>
      </c>
      <c r="G25" s="95">
        <v>0</v>
      </c>
      <c r="H25" s="95">
        <v>5</v>
      </c>
      <c r="I25" s="95">
        <v>0</v>
      </c>
      <c r="J25" s="95">
        <f t="shared" si="1"/>
        <v>51</v>
      </c>
      <c r="K25" s="102" t="s">
        <v>125</v>
      </c>
    </row>
    <row r="26" spans="1:11" ht="15.75" x14ac:dyDescent="0.25">
      <c r="A26" s="101">
        <v>17</v>
      </c>
      <c r="B26" s="101" t="s">
        <v>296</v>
      </c>
      <c r="C26" s="95">
        <v>2024</v>
      </c>
      <c r="D26" s="95">
        <v>20</v>
      </c>
      <c r="E26" s="95">
        <v>0</v>
      </c>
      <c r="F26" s="95">
        <v>8</v>
      </c>
      <c r="G26" s="95">
        <v>10</v>
      </c>
      <c r="H26" s="95">
        <v>12.8</v>
      </c>
      <c r="I26" s="95">
        <v>0</v>
      </c>
      <c r="J26" s="95">
        <f t="shared" si="1"/>
        <v>50.8</v>
      </c>
      <c r="K26" s="102" t="s">
        <v>125</v>
      </c>
    </row>
    <row r="27" spans="1:11" ht="15.75" x14ac:dyDescent="0.25">
      <c r="A27" s="101">
        <v>18</v>
      </c>
      <c r="B27" s="101" t="s">
        <v>297</v>
      </c>
      <c r="C27" s="95">
        <v>2024</v>
      </c>
      <c r="D27" s="95">
        <v>20</v>
      </c>
      <c r="E27" s="95">
        <v>2</v>
      </c>
      <c r="F27" s="95">
        <v>20</v>
      </c>
      <c r="G27" s="95">
        <v>0</v>
      </c>
      <c r="H27" s="95">
        <v>0</v>
      </c>
      <c r="I27" s="95">
        <v>8</v>
      </c>
      <c r="J27" s="95">
        <f t="shared" si="1"/>
        <v>50</v>
      </c>
      <c r="K27" s="102" t="s">
        <v>125</v>
      </c>
    </row>
    <row r="28" spans="1:11" ht="15.75" x14ac:dyDescent="0.25">
      <c r="A28" s="101">
        <v>19</v>
      </c>
      <c r="B28" s="101" t="s">
        <v>298</v>
      </c>
      <c r="C28" s="95">
        <v>2024</v>
      </c>
      <c r="D28" s="95">
        <v>25</v>
      </c>
      <c r="E28" s="95">
        <v>1</v>
      </c>
      <c r="F28" s="95">
        <v>19</v>
      </c>
      <c r="G28" s="95">
        <v>0</v>
      </c>
      <c r="H28" s="95">
        <v>0</v>
      </c>
      <c r="I28" s="95">
        <v>4.8</v>
      </c>
      <c r="J28" s="95">
        <f t="shared" si="1"/>
        <v>49.8</v>
      </c>
      <c r="K28" s="102" t="s">
        <v>125</v>
      </c>
    </row>
    <row r="29" spans="1:11" ht="15.75" x14ac:dyDescent="0.25">
      <c r="A29" s="101">
        <v>20</v>
      </c>
      <c r="B29" s="101" t="s">
        <v>299</v>
      </c>
      <c r="C29" s="95">
        <v>2024</v>
      </c>
      <c r="D29" s="95">
        <v>20</v>
      </c>
      <c r="E29" s="95">
        <v>11</v>
      </c>
      <c r="F29" s="95">
        <v>13.5</v>
      </c>
      <c r="G29" s="95">
        <v>0</v>
      </c>
      <c r="H29" s="95">
        <v>4</v>
      </c>
      <c r="I29" s="95">
        <v>0</v>
      </c>
      <c r="J29" s="95">
        <f t="shared" si="1"/>
        <v>48.5</v>
      </c>
      <c r="K29" s="102" t="s">
        <v>125</v>
      </c>
    </row>
    <row r="30" spans="1:11" ht="15.75" x14ac:dyDescent="0.25">
      <c r="A30" s="101">
        <v>21</v>
      </c>
      <c r="B30" s="101" t="s">
        <v>300</v>
      </c>
      <c r="C30" s="95">
        <v>2024</v>
      </c>
      <c r="D30" s="95">
        <v>20</v>
      </c>
      <c r="E30" s="95">
        <v>16</v>
      </c>
      <c r="F30" s="95">
        <v>12</v>
      </c>
      <c r="G30" s="95">
        <v>0</v>
      </c>
      <c r="H30" s="95">
        <v>0</v>
      </c>
      <c r="I30" s="95">
        <v>0</v>
      </c>
      <c r="J30" s="95">
        <f t="shared" si="1"/>
        <v>48</v>
      </c>
      <c r="K30" s="102" t="s">
        <v>125</v>
      </c>
    </row>
    <row r="31" spans="1:11" ht="15.75" x14ac:dyDescent="0.25">
      <c r="A31" s="101">
        <v>22</v>
      </c>
      <c r="B31" s="101" t="s">
        <v>301</v>
      </c>
      <c r="C31" s="95">
        <v>2024</v>
      </c>
      <c r="D31" s="95">
        <v>20</v>
      </c>
      <c r="E31" s="95">
        <v>0</v>
      </c>
      <c r="F31" s="95">
        <v>20</v>
      </c>
      <c r="G31" s="95">
        <v>0.1</v>
      </c>
      <c r="H31" s="95">
        <v>7.5</v>
      </c>
      <c r="I31" s="95">
        <v>0</v>
      </c>
      <c r="J31" s="95">
        <f t="shared" si="1"/>
        <v>47.6</v>
      </c>
      <c r="K31" s="102" t="s">
        <v>125</v>
      </c>
    </row>
    <row r="32" spans="1:11" ht="15.75" x14ac:dyDescent="0.25">
      <c r="A32" s="101">
        <v>23</v>
      </c>
      <c r="B32" s="101" t="s">
        <v>302</v>
      </c>
      <c r="C32" s="95">
        <v>2024</v>
      </c>
      <c r="D32" s="95">
        <v>25</v>
      </c>
      <c r="E32" s="95">
        <v>0</v>
      </c>
      <c r="F32" s="95">
        <v>20</v>
      </c>
      <c r="G32" s="95">
        <v>0</v>
      </c>
      <c r="H32" s="95">
        <v>0</v>
      </c>
      <c r="I32" s="95">
        <v>0</v>
      </c>
      <c r="J32" s="95">
        <f t="shared" si="1"/>
        <v>45</v>
      </c>
      <c r="K32" s="102" t="s">
        <v>125</v>
      </c>
    </row>
    <row r="33" spans="1:11" x14ac:dyDescent="0.25">
      <c r="A33" s="101">
        <v>24</v>
      </c>
      <c r="B33" s="101" t="s">
        <v>303</v>
      </c>
      <c r="C33" s="95">
        <v>2024</v>
      </c>
      <c r="D33" s="95">
        <v>25</v>
      </c>
      <c r="E33" s="95">
        <v>2</v>
      </c>
      <c r="F33" s="95">
        <v>18</v>
      </c>
      <c r="G33" s="95">
        <v>0</v>
      </c>
      <c r="H33" s="95">
        <v>0</v>
      </c>
      <c r="I33" s="95">
        <v>0</v>
      </c>
      <c r="J33" s="95">
        <f t="shared" si="1"/>
        <v>45</v>
      </c>
      <c r="K33" s="102" t="s">
        <v>125</v>
      </c>
    </row>
    <row r="34" spans="1:11" ht="15.75" x14ac:dyDescent="0.25">
      <c r="A34" s="101">
        <v>25</v>
      </c>
      <c r="B34" s="101" t="s">
        <v>304</v>
      </c>
      <c r="C34" s="95">
        <v>2024</v>
      </c>
      <c r="D34" s="95">
        <v>25</v>
      </c>
      <c r="E34" s="95">
        <v>0</v>
      </c>
      <c r="F34" s="95">
        <v>20</v>
      </c>
      <c r="G34" s="95">
        <v>0</v>
      </c>
      <c r="H34" s="95">
        <v>0</v>
      </c>
      <c r="I34" s="95">
        <v>0</v>
      </c>
      <c r="J34" s="95">
        <f t="shared" si="1"/>
        <v>45</v>
      </c>
      <c r="K34" s="102" t="s">
        <v>125</v>
      </c>
    </row>
    <row r="35" spans="1:11" ht="15.75" x14ac:dyDescent="0.25">
      <c r="A35" s="101">
        <v>26</v>
      </c>
      <c r="B35" s="101" t="s">
        <v>305</v>
      </c>
      <c r="C35" s="95">
        <v>2024</v>
      </c>
      <c r="D35" s="95">
        <v>20</v>
      </c>
      <c r="E35" s="95">
        <v>2</v>
      </c>
      <c r="F35" s="95">
        <v>20</v>
      </c>
      <c r="G35" s="95">
        <v>0</v>
      </c>
      <c r="H35" s="95">
        <v>3</v>
      </c>
      <c r="I35" s="95">
        <v>0</v>
      </c>
      <c r="J35" s="95">
        <f t="shared" si="1"/>
        <v>45</v>
      </c>
      <c r="K35" s="102" t="s">
        <v>125</v>
      </c>
    </row>
    <row r="36" spans="1:11" ht="15.75" x14ac:dyDescent="0.25">
      <c r="A36" s="101">
        <v>27</v>
      </c>
      <c r="B36" s="95" t="s">
        <v>306</v>
      </c>
      <c r="C36" s="95">
        <v>2024</v>
      </c>
      <c r="D36" s="95">
        <v>25</v>
      </c>
      <c r="E36" s="95">
        <v>0</v>
      </c>
      <c r="F36" s="95">
        <v>15</v>
      </c>
      <c r="G36" s="95">
        <v>0</v>
      </c>
      <c r="H36" s="95">
        <v>0.3</v>
      </c>
      <c r="I36" s="95">
        <v>4</v>
      </c>
      <c r="J36" s="95">
        <f t="shared" si="1"/>
        <v>44.3</v>
      </c>
      <c r="K36" s="102" t="s">
        <v>125</v>
      </c>
    </row>
    <row r="37" spans="1:11" ht="15.75" x14ac:dyDescent="0.25">
      <c r="A37" s="103">
        <v>28</v>
      </c>
      <c r="B37" s="104" t="s">
        <v>307</v>
      </c>
      <c r="C37" s="104">
        <v>2024</v>
      </c>
      <c r="D37" s="104">
        <v>20</v>
      </c>
      <c r="E37" s="104">
        <v>4</v>
      </c>
      <c r="F37" s="104">
        <v>20</v>
      </c>
      <c r="G37" s="104">
        <v>0</v>
      </c>
      <c r="H37" s="104">
        <v>0</v>
      </c>
      <c r="I37" s="104">
        <v>0</v>
      </c>
      <c r="J37" s="104">
        <f t="shared" si="1"/>
        <v>44</v>
      </c>
      <c r="K37" s="105" t="s">
        <v>126</v>
      </c>
    </row>
    <row r="38" spans="1:11" ht="15.75" x14ac:dyDescent="0.25">
      <c r="A38" s="103">
        <v>29</v>
      </c>
      <c r="B38" s="104" t="s">
        <v>308</v>
      </c>
      <c r="C38" s="97">
        <v>2024</v>
      </c>
      <c r="D38" s="97">
        <v>20</v>
      </c>
      <c r="E38" s="97">
        <v>8</v>
      </c>
      <c r="F38" s="97">
        <v>16</v>
      </c>
      <c r="G38" s="97">
        <v>0</v>
      </c>
      <c r="H38" s="97">
        <v>0</v>
      </c>
      <c r="I38" s="97">
        <v>0</v>
      </c>
      <c r="J38" s="97">
        <f t="shared" si="1"/>
        <v>44</v>
      </c>
      <c r="K38" s="105" t="s">
        <v>126</v>
      </c>
    </row>
    <row r="39" spans="1:11" ht="15.75" x14ac:dyDescent="0.25">
      <c r="A39" s="103">
        <v>30</v>
      </c>
      <c r="B39" s="104" t="s">
        <v>309</v>
      </c>
      <c r="C39" s="97">
        <v>2024</v>
      </c>
      <c r="D39" s="104">
        <v>25</v>
      </c>
      <c r="E39" s="104">
        <v>0</v>
      </c>
      <c r="F39" s="104">
        <v>18</v>
      </c>
      <c r="G39" s="104">
        <v>0</v>
      </c>
      <c r="H39" s="104">
        <v>0.6</v>
      </c>
      <c r="I39" s="104">
        <v>0</v>
      </c>
      <c r="J39" s="97">
        <f t="shared" si="1"/>
        <v>43.6</v>
      </c>
      <c r="K39" s="105" t="s">
        <v>126</v>
      </c>
    </row>
    <row r="40" spans="1:11" ht="15.75" x14ac:dyDescent="0.25">
      <c r="A40" s="103">
        <v>31</v>
      </c>
      <c r="B40" s="104" t="s">
        <v>310</v>
      </c>
      <c r="C40" s="97">
        <v>2024</v>
      </c>
      <c r="D40" s="97">
        <v>20</v>
      </c>
      <c r="E40" s="97">
        <v>3</v>
      </c>
      <c r="F40" s="97">
        <v>20</v>
      </c>
      <c r="G40" s="97">
        <v>0</v>
      </c>
      <c r="H40" s="97">
        <v>0</v>
      </c>
      <c r="I40" s="97">
        <v>0</v>
      </c>
      <c r="J40" s="97">
        <f t="shared" si="1"/>
        <v>43</v>
      </c>
      <c r="K40" s="105" t="s">
        <v>126</v>
      </c>
    </row>
    <row r="41" spans="1:11" ht="15.75" x14ac:dyDescent="0.25">
      <c r="A41" s="103">
        <v>32</v>
      </c>
      <c r="B41" s="104" t="s">
        <v>311</v>
      </c>
      <c r="C41" s="97">
        <v>2024</v>
      </c>
      <c r="D41" s="97">
        <v>15</v>
      </c>
      <c r="E41" s="97">
        <v>8</v>
      </c>
      <c r="F41" s="97">
        <v>20</v>
      </c>
      <c r="G41" s="97">
        <v>0</v>
      </c>
      <c r="H41" s="97">
        <v>0</v>
      </c>
      <c r="I41" s="97">
        <v>0</v>
      </c>
      <c r="J41" s="97">
        <f t="shared" si="1"/>
        <v>43</v>
      </c>
      <c r="K41" s="105" t="s">
        <v>126</v>
      </c>
    </row>
    <row r="42" spans="1:11" ht="15.75" x14ac:dyDescent="0.25">
      <c r="A42" s="103">
        <v>33</v>
      </c>
      <c r="B42" s="104" t="s">
        <v>312</v>
      </c>
      <c r="C42" s="97">
        <v>2024</v>
      </c>
      <c r="D42" s="97">
        <v>20</v>
      </c>
      <c r="E42" s="97">
        <v>6</v>
      </c>
      <c r="F42" s="97">
        <v>4</v>
      </c>
      <c r="G42" s="97">
        <v>2.2000000000000002</v>
      </c>
      <c r="H42" s="97">
        <v>0</v>
      </c>
      <c r="I42" s="97">
        <v>10</v>
      </c>
      <c r="J42" s="97">
        <f t="shared" si="1"/>
        <v>42.2</v>
      </c>
      <c r="K42" s="105" t="s">
        <v>126</v>
      </c>
    </row>
    <row r="43" spans="1:11" ht="15.75" x14ac:dyDescent="0.25">
      <c r="A43" s="103">
        <v>34</v>
      </c>
      <c r="B43" s="104" t="s">
        <v>313</v>
      </c>
      <c r="C43" s="97">
        <v>2024</v>
      </c>
      <c r="D43" s="97">
        <v>20</v>
      </c>
      <c r="E43" s="97">
        <v>2</v>
      </c>
      <c r="F43" s="97">
        <v>20</v>
      </c>
      <c r="G43" s="97">
        <v>0</v>
      </c>
      <c r="H43" s="97">
        <v>0</v>
      </c>
      <c r="I43" s="97">
        <v>0</v>
      </c>
      <c r="J43" s="97">
        <f t="shared" si="1"/>
        <v>42</v>
      </c>
      <c r="K43" s="105" t="s">
        <v>126</v>
      </c>
    </row>
    <row r="44" spans="1:11" ht="15.75" x14ac:dyDescent="0.25">
      <c r="A44" s="103">
        <v>35</v>
      </c>
      <c r="B44" s="104" t="s">
        <v>314</v>
      </c>
      <c r="C44" s="97">
        <v>2024</v>
      </c>
      <c r="D44" s="97">
        <v>20</v>
      </c>
      <c r="E44" s="97">
        <v>20</v>
      </c>
      <c r="F44" s="106">
        <v>0</v>
      </c>
      <c r="G44" s="97">
        <v>0</v>
      </c>
      <c r="H44" s="97">
        <v>1.6</v>
      </c>
      <c r="I44" s="97">
        <v>0</v>
      </c>
      <c r="J44" s="97">
        <f t="shared" si="1"/>
        <v>41.6</v>
      </c>
      <c r="K44" s="105" t="s">
        <v>126</v>
      </c>
    </row>
    <row r="45" spans="1:11" ht="15.75" x14ac:dyDescent="0.25">
      <c r="A45" s="103">
        <v>36</v>
      </c>
      <c r="B45" s="104" t="s">
        <v>315</v>
      </c>
      <c r="C45" s="97">
        <v>2024</v>
      </c>
      <c r="D45" s="97">
        <v>20</v>
      </c>
      <c r="E45" s="97">
        <v>0</v>
      </c>
      <c r="F45" s="97">
        <v>20</v>
      </c>
      <c r="G45" s="97">
        <v>0</v>
      </c>
      <c r="H45" s="97">
        <v>0</v>
      </c>
      <c r="I45" s="97">
        <v>0</v>
      </c>
      <c r="J45" s="97">
        <f t="shared" si="1"/>
        <v>40</v>
      </c>
      <c r="K45" s="105" t="s">
        <v>126</v>
      </c>
    </row>
    <row r="46" spans="1:11" ht="15.75" x14ac:dyDescent="0.25">
      <c r="A46" s="103">
        <v>37</v>
      </c>
      <c r="B46" s="104" t="s">
        <v>316</v>
      </c>
      <c r="C46" s="97">
        <v>2024</v>
      </c>
      <c r="D46" s="97">
        <v>20</v>
      </c>
      <c r="E46" s="97">
        <v>0</v>
      </c>
      <c r="F46" s="97">
        <v>20</v>
      </c>
      <c r="G46" s="97">
        <v>0</v>
      </c>
      <c r="H46" s="97">
        <v>0</v>
      </c>
      <c r="I46" s="97">
        <v>0</v>
      </c>
      <c r="J46" s="97">
        <f t="shared" si="1"/>
        <v>40</v>
      </c>
      <c r="K46" s="105" t="s">
        <v>126</v>
      </c>
    </row>
    <row r="47" spans="1:11" ht="15.75" x14ac:dyDescent="0.25">
      <c r="A47" s="103">
        <v>38</v>
      </c>
      <c r="B47" s="104" t="s">
        <v>317</v>
      </c>
      <c r="C47" s="97">
        <v>2024</v>
      </c>
      <c r="D47" s="97">
        <v>20</v>
      </c>
      <c r="E47" s="97">
        <v>0</v>
      </c>
      <c r="F47" s="97">
        <v>20</v>
      </c>
      <c r="G47" s="97">
        <v>0</v>
      </c>
      <c r="H47" s="97">
        <v>0</v>
      </c>
      <c r="I47" s="97">
        <v>0</v>
      </c>
      <c r="J47" s="97">
        <f t="shared" si="1"/>
        <v>40</v>
      </c>
      <c r="K47" s="105" t="s">
        <v>126</v>
      </c>
    </row>
    <row r="48" spans="1:11" ht="15.75" x14ac:dyDescent="0.25">
      <c r="A48" s="103">
        <v>39</v>
      </c>
      <c r="B48" s="104" t="s">
        <v>318</v>
      </c>
      <c r="C48" s="97">
        <v>2024</v>
      </c>
      <c r="D48" s="97">
        <v>20</v>
      </c>
      <c r="E48" s="97">
        <v>0</v>
      </c>
      <c r="F48" s="97">
        <v>20</v>
      </c>
      <c r="G48" s="97">
        <v>0</v>
      </c>
      <c r="H48" s="97">
        <v>0</v>
      </c>
      <c r="I48" s="97">
        <v>0</v>
      </c>
      <c r="J48" s="97">
        <f t="shared" si="1"/>
        <v>40</v>
      </c>
      <c r="K48" s="105" t="s">
        <v>126</v>
      </c>
    </row>
    <row r="49" spans="1:11" ht="15.75" x14ac:dyDescent="0.25">
      <c r="A49" s="103">
        <v>40</v>
      </c>
      <c r="B49" s="104" t="s">
        <v>319</v>
      </c>
      <c r="C49" s="97">
        <v>2024</v>
      </c>
      <c r="D49" s="97">
        <v>20</v>
      </c>
      <c r="E49" s="97">
        <v>0</v>
      </c>
      <c r="F49" s="97">
        <v>20</v>
      </c>
      <c r="G49" s="97">
        <v>0</v>
      </c>
      <c r="H49" s="97">
        <v>0</v>
      </c>
      <c r="I49" s="97">
        <v>0</v>
      </c>
      <c r="J49" s="97">
        <f t="shared" si="1"/>
        <v>40</v>
      </c>
      <c r="K49" s="105" t="s">
        <v>126</v>
      </c>
    </row>
    <row r="50" spans="1:11" ht="15.75" x14ac:dyDescent="0.25">
      <c r="A50" s="103">
        <v>41</v>
      </c>
      <c r="B50" s="104" t="s">
        <v>320</v>
      </c>
      <c r="C50" s="97">
        <v>2024</v>
      </c>
      <c r="D50" s="97">
        <v>20</v>
      </c>
      <c r="E50" s="97">
        <v>0</v>
      </c>
      <c r="F50" s="97">
        <v>20</v>
      </c>
      <c r="G50" s="97">
        <v>0</v>
      </c>
      <c r="H50" s="97">
        <v>0</v>
      </c>
      <c r="I50" s="97">
        <v>0</v>
      </c>
      <c r="J50" s="97">
        <f t="shared" si="1"/>
        <v>40</v>
      </c>
      <c r="K50" s="105" t="s">
        <v>126</v>
      </c>
    </row>
    <row r="51" spans="1:11" ht="15.75" x14ac:dyDescent="0.25">
      <c r="A51" s="103">
        <v>42</v>
      </c>
      <c r="B51" s="97" t="s">
        <v>321</v>
      </c>
      <c r="C51" s="97">
        <v>2024</v>
      </c>
      <c r="D51" s="97">
        <v>20</v>
      </c>
      <c r="E51" s="97">
        <v>0</v>
      </c>
      <c r="F51" s="97">
        <v>20</v>
      </c>
      <c r="G51" s="97">
        <v>0</v>
      </c>
      <c r="H51" s="97">
        <v>0</v>
      </c>
      <c r="I51" s="97">
        <v>0</v>
      </c>
      <c r="J51" s="97">
        <f t="shared" si="1"/>
        <v>40</v>
      </c>
      <c r="K51" s="105" t="s">
        <v>126</v>
      </c>
    </row>
    <row r="52" spans="1:11" ht="15.75" x14ac:dyDescent="0.25">
      <c r="A52" s="103">
        <v>43</v>
      </c>
      <c r="B52" s="104" t="s">
        <v>322</v>
      </c>
      <c r="C52" s="97">
        <v>2024</v>
      </c>
      <c r="D52" s="97">
        <v>20</v>
      </c>
      <c r="E52" s="97">
        <v>0</v>
      </c>
      <c r="F52" s="97">
        <v>20</v>
      </c>
      <c r="G52" s="97">
        <v>0</v>
      </c>
      <c r="H52" s="97">
        <v>0</v>
      </c>
      <c r="I52" s="97">
        <v>0</v>
      </c>
      <c r="J52" s="97">
        <f t="shared" si="1"/>
        <v>40</v>
      </c>
      <c r="K52" s="105" t="s">
        <v>126</v>
      </c>
    </row>
    <row r="53" spans="1:11" ht="15.75" x14ac:dyDescent="0.25">
      <c r="A53" s="103">
        <v>44</v>
      </c>
      <c r="B53" s="104" t="s">
        <v>323</v>
      </c>
      <c r="C53" s="97">
        <v>2024</v>
      </c>
      <c r="D53" s="97">
        <v>25</v>
      </c>
      <c r="E53" s="97">
        <v>0</v>
      </c>
      <c r="F53" s="97">
        <v>15</v>
      </c>
      <c r="G53" s="97">
        <v>0</v>
      </c>
      <c r="H53" s="97">
        <v>0</v>
      </c>
      <c r="I53" s="97">
        <v>0</v>
      </c>
      <c r="J53" s="97">
        <f t="shared" si="1"/>
        <v>40</v>
      </c>
      <c r="K53" s="105" t="s">
        <v>126</v>
      </c>
    </row>
    <row r="54" spans="1:11" ht="15.75" x14ac:dyDescent="0.25">
      <c r="A54" s="103">
        <v>45</v>
      </c>
      <c r="B54" s="104" t="s">
        <v>324</v>
      </c>
      <c r="C54" s="97">
        <v>2024</v>
      </c>
      <c r="D54" s="97">
        <v>20</v>
      </c>
      <c r="E54" s="97">
        <v>3</v>
      </c>
      <c r="F54" s="97">
        <v>16</v>
      </c>
      <c r="G54" s="97">
        <v>0</v>
      </c>
      <c r="H54" s="97">
        <v>0</v>
      </c>
      <c r="I54" s="97">
        <v>0</v>
      </c>
      <c r="J54" s="97">
        <f t="shared" si="1"/>
        <v>39</v>
      </c>
      <c r="K54" s="105" t="s">
        <v>126</v>
      </c>
    </row>
    <row r="55" spans="1:11" ht="15.75" x14ac:dyDescent="0.25">
      <c r="A55" s="103">
        <v>46</v>
      </c>
      <c r="B55" s="104" t="s">
        <v>325</v>
      </c>
      <c r="C55" s="97">
        <v>2024</v>
      </c>
      <c r="D55" s="97">
        <v>20</v>
      </c>
      <c r="E55" s="97">
        <v>0</v>
      </c>
      <c r="F55" s="97">
        <v>18</v>
      </c>
      <c r="G55" s="97">
        <v>0</v>
      </c>
      <c r="H55" s="97">
        <v>0</v>
      </c>
      <c r="I55" s="97">
        <v>0</v>
      </c>
      <c r="J55" s="97">
        <f t="shared" si="1"/>
        <v>38</v>
      </c>
      <c r="K55" s="105" t="s">
        <v>126</v>
      </c>
    </row>
    <row r="56" spans="1:11" ht="15.75" x14ac:dyDescent="0.25">
      <c r="A56" s="103">
        <v>47</v>
      </c>
      <c r="B56" s="104" t="s">
        <v>326</v>
      </c>
      <c r="C56" s="97">
        <v>2024</v>
      </c>
      <c r="D56" s="97">
        <v>20</v>
      </c>
      <c r="E56" s="97">
        <v>0</v>
      </c>
      <c r="F56" s="97">
        <v>18</v>
      </c>
      <c r="G56" s="97">
        <v>0</v>
      </c>
      <c r="H56" s="97">
        <v>0</v>
      </c>
      <c r="I56" s="97">
        <v>0</v>
      </c>
      <c r="J56" s="97">
        <f t="shared" si="1"/>
        <v>38</v>
      </c>
      <c r="K56" s="105" t="s">
        <v>126</v>
      </c>
    </row>
    <row r="57" spans="1:11" ht="15.75" x14ac:dyDescent="0.25">
      <c r="A57" s="103">
        <v>48</v>
      </c>
      <c r="B57" s="104" t="s">
        <v>327</v>
      </c>
      <c r="C57" s="97">
        <v>2024</v>
      </c>
      <c r="D57" s="97">
        <v>20</v>
      </c>
      <c r="E57" s="97">
        <v>4</v>
      </c>
      <c r="F57" s="97">
        <v>12</v>
      </c>
      <c r="G57" s="97">
        <v>0</v>
      </c>
      <c r="H57" s="97">
        <v>0</v>
      </c>
      <c r="I57" s="97">
        <v>0</v>
      </c>
      <c r="J57" s="97">
        <f t="shared" si="1"/>
        <v>36</v>
      </c>
      <c r="K57" s="105" t="s">
        <v>126</v>
      </c>
    </row>
    <row r="58" spans="1:11" ht="15.75" x14ac:dyDescent="0.25">
      <c r="A58" s="103">
        <v>49</v>
      </c>
      <c r="B58" s="104" t="s">
        <v>328</v>
      </c>
      <c r="C58" s="104">
        <v>2024</v>
      </c>
      <c r="D58" s="104">
        <v>20</v>
      </c>
      <c r="E58" s="104">
        <v>3</v>
      </c>
      <c r="F58" s="104">
        <v>7</v>
      </c>
      <c r="G58" s="104">
        <v>0</v>
      </c>
      <c r="H58" s="104">
        <v>0</v>
      </c>
      <c r="I58" s="104">
        <v>6</v>
      </c>
      <c r="J58" s="97">
        <f t="shared" si="1"/>
        <v>36</v>
      </c>
      <c r="K58" s="105" t="s">
        <v>126</v>
      </c>
    </row>
    <row r="59" spans="1:11" ht="15.75" x14ac:dyDescent="0.25">
      <c r="A59" s="103">
        <v>50</v>
      </c>
      <c r="B59" s="104" t="s">
        <v>329</v>
      </c>
      <c r="C59" s="97">
        <v>2024</v>
      </c>
      <c r="D59" s="97">
        <v>20</v>
      </c>
      <c r="E59" s="97">
        <v>0</v>
      </c>
      <c r="F59" s="97">
        <v>16</v>
      </c>
      <c r="G59" s="97">
        <v>0</v>
      </c>
      <c r="H59" s="97">
        <v>0</v>
      </c>
      <c r="I59" s="97">
        <v>0</v>
      </c>
      <c r="J59" s="97">
        <f t="shared" si="1"/>
        <v>36</v>
      </c>
      <c r="K59" s="105" t="s">
        <v>126</v>
      </c>
    </row>
    <row r="60" spans="1:11" ht="15.75" x14ac:dyDescent="0.25">
      <c r="A60" s="103">
        <v>51</v>
      </c>
      <c r="B60" s="104" t="s">
        <v>330</v>
      </c>
      <c r="C60" s="97">
        <v>2024</v>
      </c>
      <c r="D60" s="97">
        <v>25</v>
      </c>
      <c r="E60" s="97">
        <v>0</v>
      </c>
      <c r="F60" s="97">
        <v>4</v>
      </c>
      <c r="G60" s="97">
        <v>0.2</v>
      </c>
      <c r="H60" s="97">
        <v>6.3</v>
      </c>
      <c r="I60" s="97">
        <v>0</v>
      </c>
      <c r="J60" s="97">
        <f t="shared" si="1"/>
        <v>35.5</v>
      </c>
      <c r="K60" s="105" t="s">
        <v>126</v>
      </c>
    </row>
    <row r="61" spans="1:11" ht="15.75" x14ac:dyDescent="0.25">
      <c r="A61" s="103">
        <v>52</v>
      </c>
      <c r="B61" s="104" t="s">
        <v>331</v>
      </c>
      <c r="C61" s="97">
        <v>2024</v>
      </c>
      <c r="D61" s="97">
        <v>25</v>
      </c>
      <c r="E61" s="97">
        <v>0</v>
      </c>
      <c r="F61" s="97">
        <v>0</v>
      </c>
      <c r="G61" s="97">
        <v>0</v>
      </c>
      <c r="H61" s="97">
        <v>0</v>
      </c>
      <c r="I61" s="97">
        <v>10</v>
      </c>
      <c r="J61" s="97">
        <f t="shared" si="1"/>
        <v>35</v>
      </c>
      <c r="K61" s="105" t="s">
        <v>126</v>
      </c>
    </row>
    <row r="62" spans="1:11" ht="15.75" x14ac:dyDescent="0.25">
      <c r="A62" s="103">
        <v>53</v>
      </c>
      <c r="B62" s="104" t="s">
        <v>332</v>
      </c>
      <c r="C62" s="97">
        <v>2024</v>
      </c>
      <c r="D62" s="97">
        <v>25</v>
      </c>
      <c r="E62" s="97">
        <v>0</v>
      </c>
      <c r="F62" s="97">
        <v>3</v>
      </c>
      <c r="G62" s="97">
        <v>0.2</v>
      </c>
      <c r="H62" s="97">
        <v>6</v>
      </c>
      <c r="I62" s="97">
        <v>0</v>
      </c>
      <c r="J62" s="97">
        <f t="shared" si="1"/>
        <v>34.200000000000003</v>
      </c>
      <c r="K62" s="105" t="s">
        <v>126</v>
      </c>
    </row>
    <row r="63" spans="1:11" ht="15.75" x14ac:dyDescent="0.25">
      <c r="A63" s="103">
        <v>54</v>
      </c>
      <c r="B63" s="104" t="s">
        <v>333</v>
      </c>
      <c r="C63" s="104">
        <v>2024</v>
      </c>
      <c r="D63" s="104">
        <v>20</v>
      </c>
      <c r="E63" s="104">
        <v>10</v>
      </c>
      <c r="F63" s="104">
        <v>4</v>
      </c>
      <c r="G63" s="104">
        <v>0</v>
      </c>
      <c r="H63" s="104">
        <v>0</v>
      </c>
      <c r="I63" s="104">
        <v>0</v>
      </c>
      <c r="J63" s="97">
        <f t="shared" si="1"/>
        <v>34</v>
      </c>
      <c r="K63" s="105" t="s">
        <v>126</v>
      </c>
    </row>
    <row r="64" spans="1:11" ht="15.75" x14ac:dyDescent="0.25">
      <c r="A64" s="103">
        <v>55</v>
      </c>
      <c r="B64" s="104" t="s">
        <v>334</v>
      </c>
      <c r="C64" s="104">
        <v>2024</v>
      </c>
      <c r="D64" s="104">
        <v>15</v>
      </c>
      <c r="E64" s="104">
        <v>3</v>
      </c>
      <c r="F64" s="104">
        <v>16</v>
      </c>
      <c r="G64" s="104">
        <v>0</v>
      </c>
      <c r="H64" s="104">
        <v>0</v>
      </c>
      <c r="I64" s="104">
        <v>0</v>
      </c>
      <c r="J64" s="97">
        <f t="shared" si="1"/>
        <v>34</v>
      </c>
      <c r="K64" s="105" t="s">
        <v>126</v>
      </c>
    </row>
    <row r="65" spans="1:11" ht="15.75" x14ac:dyDescent="0.25">
      <c r="A65" s="103">
        <v>56</v>
      </c>
      <c r="B65" s="104" t="s">
        <v>335</v>
      </c>
      <c r="C65" s="97">
        <v>2024</v>
      </c>
      <c r="D65" s="97">
        <v>20</v>
      </c>
      <c r="E65" s="97">
        <v>14</v>
      </c>
      <c r="F65" s="97">
        <v>0</v>
      </c>
      <c r="G65" s="97">
        <v>0</v>
      </c>
      <c r="H65" s="97">
        <v>0</v>
      </c>
      <c r="I65" s="97">
        <v>0</v>
      </c>
      <c r="J65" s="97">
        <f t="shared" si="1"/>
        <v>34</v>
      </c>
      <c r="K65" s="105" t="s">
        <v>126</v>
      </c>
    </row>
    <row r="66" spans="1:11" ht="15.75" x14ac:dyDescent="0.25">
      <c r="A66" s="103">
        <v>57</v>
      </c>
      <c r="B66" s="104" t="s">
        <v>336</v>
      </c>
      <c r="C66" s="97">
        <v>2024</v>
      </c>
      <c r="D66" s="97">
        <v>25</v>
      </c>
      <c r="E66" s="97">
        <v>3</v>
      </c>
      <c r="F66" s="97">
        <v>0</v>
      </c>
      <c r="G66" s="97">
        <v>0</v>
      </c>
      <c r="H66" s="97">
        <v>6</v>
      </c>
      <c r="I66" s="97">
        <v>0</v>
      </c>
      <c r="J66" s="97">
        <f t="shared" si="1"/>
        <v>34</v>
      </c>
      <c r="K66" s="105" t="s">
        <v>126</v>
      </c>
    </row>
    <row r="67" spans="1:11" ht="15.75" x14ac:dyDescent="0.25">
      <c r="A67" s="103">
        <v>58</v>
      </c>
      <c r="B67" s="104" t="s">
        <v>337</v>
      </c>
      <c r="C67" s="97">
        <v>2024</v>
      </c>
      <c r="D67" s="104">
        <v>25</v>
      </c>
      <c r="E67" s="104">
        <v>0</v>
      </c>
      <c r="F67" s="104">
        <v>2</v>
      </c>
      <c r="G67" s="104">
        <v>0.2</v>
      </c>
      <c r="H67" s="104">
        <v>0</v>
      </c>
      <c r="I67" s="104">
        <v>6</v>
      </c>
      <c r="J67" s="97">
        <f t="shared" si="1"/>
        <v>33.200000000000003</v>
      </c>
      <c r="K67" s="105" t="s">
        <v>126</v>
      </c>
    </row>
    <row r="68" spans="1:11" ht="15.75" x14ac:dyDescent="0.25">
      <c r="A68" s="103">
        <v>59</v>
      </c>
      <c r="B68" s="104" t="s">
        <v>338</v>
      </c>
      <c r="C68" s="97">
        <v>2024</v>
      </c>
      <c r="D68" s="97">
        <v>20</v>
      </c>
      <c r="E68" s="97">
        <v>6</v>
      </c>
      <c r="F68" s="97">
        <v>7</v>
      </c>
      <c r="G68" s="97">
        <v>0</v>
      </c>
      <c r="H68" s="97">
        <v>0</v>
      </c>
      <c r="I68" s="97">
        <v>0</v>
      </c>
      <c r="J68" s="97">
        <f t="shared" si="1"/>
        <v>33</v>
      </c>
      <c r="K68" s="105" t="s">
        <v>126</v>
      </c>
    </row>
    <row r="69" spans="1:11" ht="15.75" x14ac:dyDescent="0.25">
      <c r="A69" s="103">
        <v>60</v>
      </c>
      <c r="B69" s="104" t="s">
        <v>339</v>
      </c>
      <c r="C69" s="97">
        <v>2024</v>
      </c>
      <c r="D69" s="97">
        <v>15</v>
      </c>
      <c r="E69" s="97">
        <v>10</v>
      </c>
      <c r="F69" s="97">
        <v>0</v>
      </c>
      <c r="G69" s="97">
        <v>0</v>
      </c>
      <c r="H69" s="97">
        <v>0</v>
      </c>
      <c r="I69" s="97">
        <v>8</v>
      </c>
      <c r="J69" s="97">
        <f t="shared" si="1"/>
        <v>33</v>
      </c>
      <c r="K69" s="105" t="s">
        <v>126</v>
      </c>
    </row>
    <row r="70" spans="1:11" ht="15.75" x14ac:dyDescent="0.25">
      <c r="A70" s="103">
        <v>61</v>
      </c>
      <c r="B70" s="97" t="s">
        <v>340</v>
      </c>
      <c r="C70" s="97">
        <v>2024</v>
      </c>
      <c r="D70" s="97">
        <v>25</v>
      </c>
      <c r="E70" s="97">
        <v>0</v>
      </c>
      <c r="F70" s="97">
        <v>3</v>
      </c>
      <c r="G70" s="97">
        <v>0</v>
      </c>
      <c r="H70" s="97">
        <v>0</v>
      </c>
      <c r="I70" s="97">
        <v>4</v>
      </c>
      <c r="J70" s="97">
        <f t="shared" si="1"/>
        <v>32</v>
      </c>
      <c r="K70" s="105" t="s">
        <v>126</v>
      </c>
    </row>
    <row r="71" spans="1:11" ht="15.75" x14ac:dyDescent="0.25">
      <c r="A71" s="103">
        <v>62</v>
      </c>
      <c r="B71" s="104" t="s">
        <v>341</v>
      </c>
      <c r="C71" s="97">
        <v>2024</v>
      </c>
      <c r="D71" s="97">
        <v>20</v>
      </c>
      <c r="E71" s="97">
        <v>2</v>
      </c>
      <c r="F71" s="97">
        <v>10</v>
      </c>
      <c r="G71" s="97">
        <v>0</v>
      </c>
      <c r="H71" s="97">
        <v>0</v>
      </c>
      <c r="I71" s="97">
        <v>0</v>
      </c>
      <c r="J71" s="97">
        <f t="shared" si="1"/>
        <v>32</v>
      </c>
      <c r="K71" s="105" t="s">
        <v>126</v>
      </c>
    </row>
    <row r="72" spans="1:11" ht="15.75" x14ac:dyDescent="0.25">
      <c r="A72" s="103">
        <v>63</v>
      </c>
      <c r="B72" s="104" t="s">
        <v>342</v>
      </c>
      <c r="C72" s="97">
        <v>2024</v>
      </c>
      <c r="D72" s="97">
        <v>20</v>
      </c>
      <c r="E72" s="97">
        <v>6</v>
      </c>
      <c r="F72" s="97">
        <v>6</v>
      </c>
      <c r="G72" s="97">
        <v>0</v>
      </c>
      <c r="H72" s="97">
        <v>0</v>
      </c>
      <c r="I72" s="97">
        <v>0</v>
      </c>
      <c r="J72" s="97">
        <f t="shared" si="1"/>
        <v>32</v>
      </c>
      <c r="K72" s="105" t="s">
        <v>126</v>
      </c>
    </row>
    <row r="73" spans="1:11" ht="15.75" x14ac:dyDescent="0.25">
      <c r="A73" s="103">
        <v>64</v>
      </c>
      <c r="B73" s="104" t="s">
        <v>343</v>
      </c>
      <c r="C73" s="97">
        <v>2024</v>
      </c>
      <c r="D73" s="97">
        <v>25</v>
      </c>
      <c r="E73" s="97">
        <v>0</v>
      </c>
      <c r="F73" s="97">
        <v>0</v>
      </c>
      <c r="G73" s="97">
        <v>0</v>
      </c>
      <c r="H73" s="97">
        <v>0</v>
      </c>
      <c r="I73" s="97">
        <v>6</v>
      </c>
      <c r="J73" s="97">
        <f t="shared" si="1"/>
        <v>31</v>
      </c>
      <c r="K73" s="105" t="s">
        <v>126</v>
      </c>
    </row>
    <row r="74" spans="1:11" ht="15.75" x14ac:dyDescent="0.25">
      <c r="A74" s="103">
        <v>65</v>
      </c>
      <c r="B74" s="104" t="s">
        <v>344</v>
      </c>
      <c r="C74" s="97">
        <v>2024</v>
      </c>
      <c r="D74" s="97">
        <v>20</v>
      </c>
      <c r="E74" s="97">
        <v>8</v>
      </c>
      <c r="F74" s="97">
        <v>3</v>
      </c>
      <c r="G74" s="97">
        <v>0</v>
      </c>
      <c r="H74" s="97">
        <v>0</v>
      </c>
      <c r="I74" s="97">
        <v>0</v>
      </c>
      <c r="J74" s="97">
        <f t="shared" si="1"/>
        <v>31</v>
      </c>
      <c r="K74" s="105" t="s">
        <v>126</v>
      </c>
    </row>
    <row r="75" spans="1:11" ht="15.75" x14ac:dyDescent="0.25">
      <c r="A75" s="103">
        <v>66</v>
      </c>
      <c r="B75" s="97" t="s">
        <v>345</v>
      </c>
      <c r="C75" s="97">
        <v>2024</v>
      </c>
      <c r="D75" s="97">
        <v>20</v>
      </c>
      <c r="E75" s="97">
        <v>6</v>
      </c>
      <c r="F75" s="97">
        <v>0</v>
      </c>
      <c r="G75" s="97">
        <v>0</v>
      </c>
      <c r="H75" s="97">
        <v>0</v>
      </c>
      <c r="I75" s="97">
        <v>4</v>
      </c>
      <c r="J75" s="97">
        <f t="shared" ref="J75:J138" si="2">SUM(D75,G75,H75,I75,E75,F75)</f>
        <v>30</v>
      </c>
      <c r="K75" s="105" t="s">
        <v>126</v>
      </c>
    </row>
    <row r="76" spans="1:11" ht="15.75" x14ac:dyDescent="0.25">
      <c r="A76" s="103">
        <v>67</v>
      </c>
      <c r="B76" s="97" t="s">
        <v>346</v>
      </c>
      <c r="C76" s="97">
        <v>2024</v>
      </c>
      <c r="D76" s="97">
        <v>20</v>
      </c>
      <c r="E76" s="97">
        <v>0</v>
      </c>
      <c r="F76" s="97">
        <v>4</v>
      </c>
      <c r="G76" s="97">
        <v>0</v>
      </c>
      <c r="H76" s="97">
        <v>0</v>
      </c>
      <c r="I76" s="97">
        <v>6</v>
      </c>
      <c r="J76" s="97">
        <f t="shared" si="2"/>
        <v>30</v>
      </c>
      <c r="K76" s="105" t="s">
        <v>126</v>
      </c>
    </row>
    <row r="77" spans="1:11" ht="15.75" x14ac:dyDescent="0.25">
      <c r="A77" s="98">
        <v>68</v>
      </c>
      <c r="B77" s="98" t="s">
        <v>347</v>
      </c>
      <c r="C77" s="98">
        <v>2024</v>
      </c>
      <c r="D77" s="98">
        <v>20</v>
      </c>
      <c r="E77" s="98">
        <v>4</v>
      </c>
      <c r="F77" s="98">
        <v>6</v>
      </c>
      <c r="G77" s="98">
        <v>0</v>
      </c>
      <c r="H77" s="98">
        <v>0</v>
      </c>
      <c r="I77" s="98">
        <v>0</v>
      </c>
      <c r="J77" s="98">
        <f t="shared" si="2"/>
        <v>30</v>
      </c>
      <c r="K77" s="107" t="s">
        <v>127</v>
      </c>
    </row>
    <row r="78" spans="1:11" ht="15.75" x14ac:dyDescent="0.25">
      <c r="A78" s="98">
        <v>69</v>
      </c>
      <c r="B78" s="98" t="s">
        <v>348</v>
      </c>
      <c r="C78" s="98">
        <v>2024</v>
      </c>
      <c r="D78" s="98">
        <v>30</v>
      </c>
      <c r="E78" s="98">
        <v>0</v>
      </c>
      <c r="F78" s="98">
        <v>0</v>
      </c>
      <c r="G78" s="98">
        <v>0</v>
      </c>
      <c r="H78" s="98">
        <v>0</v>
      </c>
      <c r="I78" s="98">
        <v>0</v>
      </c>
      <c r="J78" s="98">
        <f t="shared" si="2"/>
        <v>30</v>
      </c>
      <c r="K78" s="107" t="s">
        <v>127</v>
      </c>
    </row>
    <row r="79" spans="1:11" ht="15.75" x14ac:dyDescent="0.25">
      <c r="A79" s="108">
        <v>70</v>
      </c>
      <c r="B79" s="108" t="s">
        <v>349</v>
      </c>
      <c r="C79" s="98">
        <v>2024</v>
      </c>
      <c r="D79" s="98">
        <v>30</v>
      </c>
      <c r="E79" s="98">
        <v>0</v>
      </c>
      <c r="F79" s="98">
        <v>0</v>
      </c>
      <c r="G79" s="98">
        <v>0</v>
      </c>
      <c r="H79" s="98">
        <v>0</v>
      </c>
      <c r="I79" s="98">
        <v>0</v>
      </c>
      <c r="J79" s="98">
        <f t="shared" si="2"/>
        <v>30</v>
      </c>
      <c r="K79" s="107" t="s">
        <v>127</v>
      </c>
    </row>
    <row r="80" spans="1:11" ht="15.75" x14ac:dyDescent="0.25">
      <c r="A80" s="108">
        <v>71</v>
      </c>
      <c r="B80" s="108" t="s">
        <v>350</v>
      </c>
      <c r="C80" s="98">
        <v>2024</v>
      </c>
      <c r="D80" s="98">
        <v>20</v>
      </c>
      <c r="E80" s="98">
        <v>0</v>
      </c>
      <c r="F80" s="98">
        <v>10</v>
      </c>
      <c r="G80" s="98">
        <v>0</v>
      </c>
      <c r="H80" s="98">
        <v>0</v>
      </c>
      <c r="I80" s="98">
        <v>0</v>
      </c>
      <c r="J80" s="98">
        <f t="shared" si="2"/>
        <v>30</v>
      </c>
      <c r="K80" s="107" t="s">
        <v>127</v>
      </c>
    </row>
    <row r="81" spans="1:11" ht="15.75" x14ac:dyDescent="0.25">
      <c r="A81" s="108">
        <v>72</v>
      </c>
      <c r="B81" s="108" t="s">
        <v>351</v>
      </c>
      <c r="C81" s="98">
        <v>2024</v>
      </c>
      <c r="D81" s="98">
        <v>25</v>
      </c>
      <c r="E81" s="98">
        <v>2</v>
      </c>
      <c r="F81" s="98">
        <v>3</v>
      </c>
      <c r="G81" s="98">
        <v>0</v>
      </c>
      <c r="H81" s="98">
        <v>0</v>
      </c>
      <c r="I81" s="98">
        <v>0</v>
      </c>
      <c r="J81" s="98">
        <f t="shared" si="2"/>
        <v>30</v>
      </c>
      <c r="K81" s="107" t="s">
        <v>127</v>
      </c>
    </row>
    <row r="82" spans="1:11" ht="15.75" x14ac:dyDescent="0.25">
      <c r="A82" s="98">
        <v>73</v>
      </c>
      <c r="B82" s="98" t="s">
        <v>352</v>
      </c>
      <c r="C82" s="98">
        <v>2024</v>
      </c>
      <c r="D82" s="98">
        <v>20</v>
      </c>
      <c r="E82" s="98">
        <v>3</v>
      </c>
      <c r="F82" s="98">
        <v>6.5</v>
      </c>
      <c r="G82" s="98">
        <v>0</v>
      </c>
      <c r="H82" s="98">
        <v>0</v>
      </c>
      <c r="I82" s="98">
        <v>0</v>
      </c>
      <c r="J82" s="98">
        <f t="shared" si="2"/>
        <v>29.5</v>
      </c>
      <c r="K82" s="107" t="s">
        <v>127</v>
      </c>
    </row>
    <row r="83" spans="1:11" ht="15.75" x14ac:dyDescent="0.25">
      <c r="A83" s="98">
        <v>74</v>
      </c>
      <c r="B83" s="108" t="s">
        <v>353</v>
      </c>
      <c r="C83" s="108">
        <v>2024</v>
      </c>
      <c r="D83" s="108">
        <v>20</v>
      </c>
      <c r="E83" s="108">
        <v>0</v>
      </c>
      <c r="F83" s="108">
        <v>9</v>
      </c>
      <c r="G83" s="108">
        <v>0</v>
      </c>
      <c r="H83" s="108">
        <v>0</v>
      </c>
      <c r="I83" s="108">
        <v>0</v>
      </c>
      <c r="J83" s="98">
        <f t="shared" si="2"/>
        <v>29</v>
      </c>
      <c r="K83" s="107" t="s">
        <v>127</v>
      </c>
    </row>
    <row r="84" spans="1:11" ht="15.75" x14ac:dyDescent="0.25">
      <c r="A84" s="108">
        <v>75</v>
      </c>
      <c r="B84" s="98" t="s">
        <v>354</v>
      </c>
      <c r="C84" s="98">
        <v>2024</v>
      </c>
      <c r="D84" s="98">
        <v>25</v>
      </c>
      <c r="E84" s="98">
        <v>0</v>
      </c>
      <c r="F84" s="98">
        <v>4</v>
      </c>
      <c r="G84" s="98">
        <v>0</v>
      </c>
      <c r="H84" s="98">
        <v>0</v>
      </c>
      <c r="I84" s="98">
        <v>0</v>
      </c>
      <c r="J84" s="98">
        <f t="shared" si="2"/>
        <v>29</v>
      </c>
      <c r="K84" s="107" t="s">
        <v>127</v>
      </c>
    </row>
    <row r="85" spans="1:11" ht="15.75" x14ac:dyDescent="0.25">
      <c r="A85" s="108">
        <v>76</v>
      </c>
      <c r="B85" s="108" t="s">
        <v>355</v>
      </c>
      <c r="C85" s="98">
        <v>2024</v>
      </c>
      <c r="D85" s="98">
        <v>20</v>
      </c>
      <c r="E85" s="98">
        <v>0</v>
      </c>
      <c r="F85" s="98">
        <v>9</v>
      </c>
      <c r="G85" s="98">
        <v>0</v>
      </c>
      <c r="H85" s="98">
        <v>0</v>
      </c>
      <c r="I85" s="98">
        <v>0</v>
      </c>
      <c r="J85" s="98">
        <f t="shared" si="2"/>
        <v>29</v>
      </c>
      <c r="K85" s="107" t="s">
        <v>127</v>
      </c>
    </row>
    <row r="86" spans="1:11" ht="15.75" x14ac:dyDescent="0.25">
      <c r="A86" s="108">
        <v>77</v>
      </c>
      <c r="B86" s="98" t="s">
        <v>356</v>
      </c>
      <c r="C86" s="98">
        <v>2024</v>
      </c>
      <c r="D86" s="98">
        <v>20</v>
      </c>
      <c r="E86" s="98">
        <v>0</v>
      </c>
      <c r="F86" s="98">
        <v>9</v>
      </c>
      <c r="G86" s="98">
        <v>0</v>
      </c>
      <c r="H86" s="98">
        <v>0</v>
      </c>
      <c r="I86" s="98">
        <v>0</v>
      </c>
      <c r="J86" s="98">
        <f t="shared" si="2"/>
        <v>29</v>
      </c>
      <c r="K86" s="107" t="s">
        <v>127</v>
      </c>
    </row>
    <row r="87" spans="1:11" ht="15.75" x14ac:dyDescent="0.25">
      <c r="A87" s="98">
        <v>78</v>
      </c>
      <c r="B87" s="108" t="s">
        <v>357</v>
      </c>
      <c r="C87" s="98">
        <v>2024</v>
      </c>
      <c r="D87" s="98">
        <v>20</v>
      </c>
      <c r="E87" s="98">
        <v>0</v>
      </c>
      <c r="F87" s="98">
        <v>9</v>
      </c>
      <c r="G87" s="98">
        <v>0</v>
      </c>
      <c r="H87" s="98">
        <v>0</v>
      </c>
      <c r="I87" s="98">
        <v>0</v>
      </c>
      <c r="J87" s="98">
        <f t="shared" si="2"/>
        <v>29</v>
      </c>
      <c r="K87" s="107" t="s">
        <v>127</v>
      </c>
    </row>
    <row r="88" spans="1:11" ht="15.75" x14ac:dyDescent="0.25">
      <c r="A88" s="98">
        <v>79</v>
      </c>
      <c r="B88" s="108" t="s">
        <v>358</v>
      </c>
      <c r="C88" s="98">
        <v>2024</v>
      </c>
      <c r="D88" s="98">
        <v>25</v>
      </c>
      <c r="E88" s="98">
        <v>4</v>
      </c>
      <c r="F88" s="98">
        <v>0</v>
      </c>
      <c r="G88" s="98">
        <v>0</v>
      </c>
      <c r="H88" s="98">
        <v>0</v>
      </c>
      <c r="I88" s="98">
        <v>0</v>
      </c>
      <c r="J88" s="98">
        <f t="shared" si="2"/>
        <v>29</v>
      </c>
      <c r="K88" s="107" t="s">
        <v>127</v>
      </c>
    </row>
    <row r="89" spans="1:11" ht="15.75" x14ac:dyDescent="0.25">
      <c r="A89" s="108">
        <v>80</v>
      </c>
      <c r="B89" s="108" t="s">
        <v>359</v>
      </c>
      <c r="C89" s="98">
        <v>2024</v>
      </c>
      <c r="D89" s="98">
        <v>20</v>
      </c>
      <c r="E89" s="98">
        <v>0</v>
      </c>
      <c r="F89" s="98">
        <v>8</v>
      </c>
      <c r="G89" s="98">
        <v>0</v>
      </c>
      <c r="H89" s="98">
        <v>0</v>
      </c>
      <c r="I89" s="98">
        <v>0</v>
      </c>
      <c r="J89" s="98">
        <f t="shared" si="2"/>
        <v>28</v>
      </c>
      <c r="K89" s="107" t="s">
        <v>127</v>
      </c>
    </row>
    <row r="90" spans="1:11" ht="15.75" x14ac:dyDescent="0.25">
      <c r="A90" s="108">
        <v>81</v>
      </c>
      <c r="B90" s="108" t="s">
        <v>360</v>
      </c>
      <c r="C90" s="98">
        <v>2024</v>
      </c>
      <c r="D90" s="108">
        <v>25</v>
      </c>
      <c r="E90" s="108">
        <v>0</v>
      </c>
      <c r="F90" s="108">
        <v>3</v>
      </c>
      <c r="G90" s="108">
        <v>0</v>
      </c>
      <c r="H90" s="108">
        <v>0</v>
      </c>
      <c r="I90" s="108">
        <v>0</v>
      </c>
      <c r="J90" s="98">
        <f t="shared" si="2"/>
        <v>28</v>
      </c>
      <c r="K90" s="107" t="s">
        <v>127</v>
      </c>
    </row>
    <row r="91" spans="1:11" ht="15.75" x14ac:dyDescent="0.25">
      <c r="A91" s="108">
        <v>82</v>
      </c>
      <c r="B91" s="108" t="s">
        <v>361</v>
      </c>
      <c r="C91" s="98">
        <v>2024</v>
      </c>
      <c r="D91" s="98">
        <v>25</v>
      </c>
      <c r="E91" s="98">
        <v>0</v>
      </c>
      <c r="F91" s="98">
        <v>3</v>
      </c>
      <c r="G91" s="98">
        <v>0</v>
      </c>
      <c r="H91" s="98">
        <v>0</v>
      </c>
      <c r="I91" s="98">
        <v>0</v>
      </c>
      <c r="J91" s="98">
        <f t="shared" si="2"/>
        <v>28</v>
      </c>
      <c r="K91" s="107" t="s">
        <v>127</v>
      </c>
    </row>
    <row r="92" spans="1:11" ht="15.75" x14ac:dyDescent="0.25">
      <c r="A92" s="98">
        <v>83</v>
      </c>
      <c r="B92" s="108" t="s">
        <v>362</v>
      </c>
      <c r="C92" s="98">
        <v>2024</v>
      </c>
      <c r="D92" s="98">
        <v>20</v>
      </c>
      <c r="E92" s="98">
        <v>0</v>
      </c>
      <c r="F92" s="98">
        <v>8</v>
      </c>
      <c r="G92" s="98">
        <v>0</v>
      </c>
      <c r="H92" s="98">
        <v>0</v>
      </c>
      <c r="I92" s="98">
        <v>0</v>
      </c>
      <c r="J92" s="98">
        <f t="shared" si="2"/>
        <v>28</v>
      </c>
      <c r="K92" s="107" t="s">
        <v>127</v>
      </c>
    </row>
    <row r="93" spans="1:11" ht="15.75" x14ac:dyDescent="0.25">
      <c r="A93" s="98">
        <v>84</v>
      </c>
      <c r="B93" s="108" t="s">
        <v>363</v>
      </c>
      <c r="C93" s="98">
        <v>2024</v>
      </c>
      <c r="D93" s="98">
        <v>25</v>
      </c>
      <c r="E93" s="98">
        <v>3</v>
      </c>
      <c r="F93" s="98">
        <v>0</v>
      </c>
      <c r="G93" s="98">
        <v>0</v>
      </c>
      <c r="H93" s="98">
        <v>0</v>
      </c>
      <c r="I93" s="98">
        <v>0</v>
      </c>
      <c r="J93" s="98">
        <f t="shared" si="2"/>
        <v>28</v>
      </c>
      <c r="K93" s="107" t="s">
        <v>127</v>
      </c>
    </row>
    <row r="94" spans="1:11" ht="15.75" x14ac:dyDescent="0.25">
      <c r="A94" s="108">
        <v>85</v>
      </c>
      <c r="B94" s="108" t="s">
        <v>364</v>
      </c>
      <c r="C94" s="98">
        <v>2024</v>
      </c>
      <c r="D94" s="98">
        <v>20</v>
      </c>
      <c r="E94" s="98">
        <v>0</v>
      </c>
      <c r="F94" s="98">
        <v>7</v>
      </c>
      <c r="G94" s="98">
        <v>0</v>
      </c>
      <c r="H94" s="98">
        <v>0</v>
      </c>
      <c r="I94" s="98">
        <v>0</v>
      </c>
      <c r="J94" s="98">
        <f t="shared" si="2"/>
        <v>27</v>
      </c>
      <c r="K94" s="107" t="s">
        <v>127</v>
      </c>
    </row>
    <row r="95" spans="1:11" ht="15.75" x14ac:dyDescent="0.25">
      <c r="A95" s="108">
        <v>86</v>
      </c>
      <c r="B95" s="108" t="s">
        <v>83</v>
      </c>
      <c r="C95" s="98">
        <v>2024</v>
      </c>
      <c r="D95" s="98">
        <v>20</v>
      </c>
      <c r="E95" s="98">
        <v>0</v>
      </c>
      <c r="F95" s="98">
        <v>7</v>
      </c>
      <c r="G95" s="98">
        <v>0</v>
      </c>
      <c r="H95" s="98">
        <v>0</v>
      </c>
      <c r="I95" s="98">
        <v>0</v>
      </c>
      <c r="J95" s="98">
        <f t="shared" si="2"/>
        <v>27</v>
      </c>
      <c r="K95" s="107" t="s">
        <v>127</v>
      </c>
    </row>
    <row r="96" spans="1:11" ht="15.75" x14ac:dyDescent="0.25">
      <c r="A96" s="108">
        <v>87</v>
      </c>
      <c r="B96" s="108" t="s">
        <v>365</v>
      </c>
      <c r="C96" s="98">
        <v>2024</v>
      </c>
      <c r="D96" s="98">
        <v>20</v>
      </c>
      <c r="E96" s="98">
        <v>0</v>
      </c>
      <c r="F96" s="98">
        <v>7</v>
      </c>
      <c r="G96" s="98">
        <v>0</v>
      </c>
      <c r="H96" s="98">
        <v>0</v>
      </c>
      <c r="I96" s="98">
        <v>0</v>
      </c>
      <c r="J96" s="98">
        <f t="shared" si="2"/>
        <v>27</v>
      </c>
      <c r="K96" s="107" t="s">
        <v>127</v>
      </c>
    </row>
    <row r="97" spans="1:11" ht="15.75" x14ac:dyDescent="0.25">
      <c r="A97" s="98">
        <v>88</v>
      </c>
      <c r="B97" s="108" t="s">
        <v>366</v>
      </c>
      <c r="C97" s="98">
        <v>2024</v>
      </c>
      <c r="D97" s="98">
        <v>20</v>
      </c>
      <c r="E97" s="98">
        <v>6</v>
      </c>
      <c r="F97" s="98">
        <v>0</v>
      </c>
      <c r="G97" s="98">
        <v>0</v>
      </c>
      <c r="H97" s="98">
        <v>0.3</v>
      </c>
      <c r="I97" s="98">
        <v>0</v>
      </c>
      <c r="J97" s="98">
        <f t="shared" si="2"/>
        <v>26.3</v>
      </c>
      <c r="K97" s="107" t="s">
        <v>127</v>
      </c>
    </row>
    <row r="98" spans="1:11" ht="15.75" x14ac:dyDescent="0.25">
      <c r="A98" s="98">
        <v>89</v>
      </c>
      <c r="B98" s="108" t="s">
        <v>367</v>
      </c>
      <c r="C98" s="98">
        <v>2024</v>
      </c>
      <c r="D98" s="98">
        <v>20</v>
      </c>
      <c r="E98" s="98">
        <v>0</v>
      </c>
      <c r="F98" s="98">
        <v>6</v>
      </c>
      <c r="G98" s="98">
        <v>0</v>
      </c>
      <c r="H98" s="98">
        <v>0</v>
      </c>
      <c r="I98" s="98">
        <v>0</v>
      </c>
      <c r="J98" s="98">
        <f t="shared" si="2"/>
        <v>26</v>
      </c>
      <c r="K98" s="107" t="s">
        <v>127</v>
      </c>
    </row>
    <row r="99" spans="1:11" ht="15.75" x14ac:dyDescent="0.25">
      <c r="A99" s="108">
        <v>90</v>
      </c>
      <c r="B99" s="108" t="s">
        <v>368</v>
      </c>
      <c r="C99" s="98">
        <v>2024</v>
      </c>
      <c r="D99" s="98">
        <v>20</v>
      </c>
      <c r="E99" s="98">
        <v>0</v>
      </c>
      <c r="F99" s="98">
        <v>6</v>
      </c>
      <c r="G99" s="98">
        <v>0</v>
      </c>
      <c r="H99" s="98">
        <v>0</v>
      </c>
      <c r="I99" s="98">
        <v>0</v>
      </c>
      <c r="J99" s="98">
        <f t="shared" si="2"/>
        <v>26</v>
      </c>
      <c r="K99" s="107" t="s">
        <v>127</v>
      </c>
    </row>
    <row r="100" spans="1:11" ht="15.75" x14ac:dyDescent="0.25">
      <c r="A100" s="108">
        <v>91</v>
      </c>
      <c r="B100" s="108" t="s">
        <v>369</v>
      </c>
      <c r="C100" s="108">
        <v>2024</v>
      </c>
      <c r="D100" s="108">
        <v>25</v>
      </c>
      <c r="E100" s="108">
        <v>0</v>
      </c>
      <c r="F100" s="108">
        <v>0</v>
      </c>
      <c r="G100" s="108">
        <v>0</v>
      </c>
      <c r="H100" s="108">
        <v>0</v>
      </c>
      <c r="I100" s="108">
        <v>0</v>
      </c>
      <c r="J100" s="98">
        <f t="shared" si="2"/>
        <v>25</v>
      </c>
      <c r="K100" s="107" t="s">
        <v>127</v>
      </c>
    </row>
    <row r="101" spans="1:11" ht="15.75" x14ac:dyDescent="0.25">
      <c r="A101" s="108">
        <v>92</v>
      </c>
      <c r="B101" s="108" t="s">
        <v>370</v>
      </c>
      <c r="C101" s="98">
        <v>2024</v>
      </c>
      <c r="D101" s="98">
        <v>25</v>
      </c>
      <c r="E101" s="98">
        <v>0</v>
      </c>
      <c r="F101" s="98">
        <v>0</v>
      </c>
      <c r="G101" s="98">
        <v>0</v>
      </c>
      <c r="H101" s="98">
        <v>0</v>
      </c>
      <c r="I101" s="98">
        <v>0</v>
      </c>
      <c r="J101" s="98">
        <f t="shared" si="2"/>
        <v>25</v>
      </c>
      <c r="K101" s="107" t="s">
        <v>127</v>
      </c>
    </row>
    <row r="102" spans="1:11" ht="15.75" x14ac:dyDescent="0.25">
      <c r="A102" s="98">
        <v>93</v>
      </c>
      <c r="B102" s="108" t="s">
        <v>371</v>
      </c>
      <c r="C102" s="98">
        <v>2024</v>
      </c>
      <c r="D102" s="98">
        <v>25</v>
      </c>
      <c r="E102" s="98">
        <v>0</v>
      </c>
      <c r="F102" s="98">
        <v>0</v>
      </c>
      <c r="G102" s="98">
        <v>0</v>
      </c>
      <c r="H102" s="98">
        <v>0</v>
      </c>
      <c r="I102" s="98">
        <v>0</v>
      </c>
      <c r="J102" s="98">
        <f t="shared" si="2"/>
        <v>25</v>
      </c>
      <c r="K102" s="107" t="s">
        <v>127</v>
      </c>
    </row>
    <row r="103" spans="1:11" ht="15.75" x14ac:dyDescent="0.25">
      <c r="A103" s="98">
        <v>94</v>
      </c>
      <c r="B103" s="98" t="s">
        <v>372</v>
      </c>
      <c r="C103" s="98">
        <v>2024</v>
      </c>
      <c r="D103" s="98">
        <v>25</v>
      </c>
      <c r="E103" s="98">
        <v>0</v>
      </c>
      <c r="F103" s="98">
        <v>0</v>
      </c>
      <c r="G103" s="98">
        <v>0</v>
      </c>
      <c r="H103" s="98">
        <v>0</v>
      </c>
      <c r="I103" s="98">
        <v>0</v>
      </c>
      <c r="J103" s="98">
        <f t="shared" si="2"/>
        <v>25</v>
      </c>
      <c r="K103" s="107" t="s">
        <v>127</v>
      </c>
    </row>
    <row r="104" spans="1:11" ht="15.75" x14ac:dyDescent="0.25">
      <c r="A104" s="108">
        <v>95</v>
      </c>
      <c r="B104" s="108" t="s">
        <v>373</v>
      </c>
      <c r="C104" s="98">
        <v>2024</v>
      </c>
      <c r="D104" s="98">
        <v>25</v>
      </c>
      <c r="E104" s="98">
        <v>0</v>
      </c>
      <c r="F104" s="98">
        <v>0</v>
      </c>
      <c r="G104" s="98">
        <v>0</v>
      </c>
      <c r="H104" s="98">
        <v>0</v>
      </c>
      <c r="I104" s="98">
        <v>0</v>
      </c>
      <c r="J104" s="98">
        <f t="shared" si="2"/>
        <v>25</v>
      </c>
      <c r="K104" s="107" t="s">
        <v>127</v>
      </c>
    </row>
    <row r="105" spans="1:11" ht="15.75" x14ac:dyDescent="0.25">
      <c r="A105" s="108">
        <v>96</v>
      </c>
      <c r="B105" s="108" t="s">
        <v>374</v>
      </c>
      <c r="C105" s="98">
        <v>2024</v>
      </c>
      <c r="D105" s="98">
        <v>25</v>
      </c>
      <c r="E105" s="98">
        <v>0</v>
      </c>
      <c r="F105" s="98">
        <v>0</v>
      </c>
      <c r="G105" s="98">
        <v>0</v>
      </c>
      <c r="H105" s="98">
        <v>0</v>
      </c>
      <c r="I105" s="98">
        <v>0</v>
      </c>
      <c r="J105" s="98">
        <f t="shared" si="2"/>
        <v>25</v>
      </c>
      <c r="K105" s="107" t="s">
        <v>127</v>
      </c>
    </row>
    <row r="106" spans="1:11" ht="15.75" x14ac:dyDescent="0.25">
      <c r="A106" s="108">
        <v>97</v>
      </c>
      <c r="B106" s="108" t="s">
        <v>375</v>
      </c>
      <c r="C106" s="98">
        <v>2024</v>
      </c>
      <c r="D106" s="108">
        <v>25</v>
      </c>
      <c r="E106" s="108">
        <v>0</v>
      </c>
      <c r="F106" s="108">
        <v>0</v>
      </c>
      <c r="G106" s="108">
        <v>0</v>
      </c>
      <c r="H106" s="108">
        <v>0</v>
      </c>
      <c r="I106" s="108">
        <v>0</v>
      </c>
      <c r="J106" s="98">
        <f t="shared" si="2"/>
        <v>25</v>
      </c>
      <c r="K106" s="107" t="s">
        <v>127</v>
      </c>
    </row>
    <row r="107" spans="1:11" ht="15.75" x14ac:dyDescent="0.25">
      <c r="A107" s="98">
        <v>98</v>
      </c>
      <c r="B107" s="108" t="s">
        <v>376</v>
      </c>
      <c r="C107" s="98">
        <v>2024</v>
      </c>
      <c r="D107" s="98">
        <v>25</v>
      </c>
      <c r="E107" s="98">
        <v>0</v>
      </c>
      <c r="F107" s="98">
        <v>0</v>
      </c>
      <c r="G107" s="98">
        <v>0</v>
      </c>
      <c r="H107" s="98">
        <v>0</v>
      </c>
      <c r="I107" s="98">
        <v>0</v>
      </c>
      <c r="J107" s="98">
        <f t="shared" si="2"/>
        <v>25</v>
      </c>
      <c r="K107" s="107" t="s">
        <v>127</v>
      </c>
    </row>
    <row r="108" spans="1:11" ht="15.75" x14ac:dyDescent="0.25">
      <c r="A108" s="98">
        <v>99</v>
      </c>
      <c r="B108" s="108" t="s">
        <v>377</v>
      </c>
      <c r="C108" s="98">
        <v>2024</v>
      </c>
      <c r="D108" s="108">
        <v>25</v>
      </c>
      <c r="E108" s="108">
        <v>0</v>
      </c>
      <c r="F108" s="108">
        <v>0</v>
      </c>
      <c r="G108" s="108">
        <v>0</v>
      </c>
      <c r="H108" s="108">
        <v>0</v>
      </c>
      <c r="I108" s="108">
        <v>0</v>
      </c>
      <c r="J108" s="98">
        <f t="shared" si="2"/>
        <v>25</v>
      </c>
      <c r="K108" s="107" t="s">
        <v>127</v>
      </c>
    </row>
    <row r="109" spans="1:11" ht="15.75" x14ac:dyDescent="0.25">
      <c r="A109" s="108">
        <v>100</v>
      </c>
      <c r="B109" s="108" t="s">
        <v>378</v>
      </c>
      <c r="C109" s="98">
        <v>2024</v>
      </c>
      <c r="D109" s="98">
        <v>25</v>
      </c>
      <c r="E109" s="98">
        <v>0</v>
      </c>
      <c r="F109" s="98">
        <v>0</v>
      </c>
      <c r="G109" s="98">
        <v>0</v>
      </c>
      <c r="H109" s="98">
        <v>0</v>
      </c>
      <c r="I109" s="98">
        <v>0</v>
      </c>
      <c r="J109" s="98">
        <f t="shared" si="2"/>
        <v>25</v>
      </c>
      <c r="K109" s="107" t="s">
        <v>127</v>
      </c>
    </row>
    <row r="110" spans="1:11" ht="15.75" x14ac:dyDescent="0.25">
      <c r="A110" s="108">
        <v>101</v>
      </c>
      <c r="B110" s="108" t="s">
        <v>379</v>
      </c>
      <c r="C110" s="98">
        <v>2024</v>
      </c>
      <c r="D110" s="98">
        <v>20</v>
      </c>
      <c r="E110" s="98">
        <v>0</v>
      </c>
      <c r="F110" s="98">
        <v>5</v>
      </c>
      <c r="G110" s="98">
        <v>0</v>
      </c>
      <c r="H110" s="98">
        <v>0</v>
      </c>
      <c r="I110" s="98">
        <v>0</v>
      </c>
      <c r="J110" s="98">
        <f t="shared" si="2"/>
        <v>25</v>
      </c>
      <c r="K110" s="107" t="s">
        <v>127</v>
      </c>
    </row>
    <row r="111" spans="1:11" ht="15.75" x14ac:dyDescent="0.25">
      <c r="A111" s="108">
        <v>102</v>
      </c>
      <c r="B111" s="108" t="s">
        <v>380</v>
      </c>
      <c r="C111" s="98">
        <v>2024</v>
      </c>
      <c r="D111" s="98">
        <v>25</v>
      </c>
      <c r="E111" s="98">
        <v>0</v>
      </c>
      <c r="F111" s="98">
        <v>0</v>
      </c>
      <c r="G111" s="98">
        <v>0</v>
      </c>
      <c r="H111" s="98">
        <v>0</v>
      </c>
      <c r="I111" s="98">
        <v>0</v>
      </c>
      <c r="J111" s="98">
        <f t="shared" si="2"/>
        <v>25</v>
      </c>
      <c r="K111" s="107" t="s">
        <v>127</v>
      </c>
    </row>
    <row r="112" spans="1:11" ht="15.75" x14ac:dyDescent="0.25">
      <c r="A112" s="98">
        <v>103</v>
      </c>
      <c r="B112" s="108" t="s">
        <v>381</v>
      </c>
      <c r="C112" s="98">
        <v>2024</v>
      </c>
      <c r="D112" s="98">
        <v>25</v>
      </c>
      <c r="E112" s="98">
        <v>0</v>
      </c>
      <c r="F112" s="98">
        <v>0</v>
      </c>
      <c r="G112" s="98">
        <v>0</v>
      </c>
      <c r="H112" s="98">
        <v>0</v>
      </c>
      <c r="I112" s="98">
        <v>0</v>
      </c>
      <c r="J112" s="98">
        <f t="shared" si="2"/>
        <v>25</v>
      </c>
      <c r="K112" s="107" t="s">
        <v>127</v>
      </c>
    </row>
    <row r="113" spans="1:11" ht="15.75" x14ac:dyDescent="0.25">
      <c r="A113" s="98">
        <v>104</v>
      </c>
      <c r="B113" s="108" t="s">
        <v>382</v>
      </c>
      <c r="C113" s="98">
        <v>2024</v>
      </c>
      <c r="D113" s="98">
        <v>25</v>
      </c>
      <c r="E113" s="98">
        <v>0</v>
      </c>
      <c r="F113" s="98">
        <v>0</v>
      </c>
      <c r="G113" s="98">
        <v>0</v>
      </c>
      <c r="H113" s="98">
        <v>0</v>
      </c>
      <c r="I113" s="98">
        <v>0</v>
      </c>
      <c r="J113" s="98">
        <f t="shared" si="2"/>
        <v>25</v>
      </c>
      <c r="K113" s="107" t="s">
        <v>127</v>
      </c>
    </row>
    <row r="114" spans="1:11" ht="15.75" x14ac:dyDescent="0.25">
      <c r="A114" s="108">
        <v>105</v>
      </c>
      <c r="B114" s="108" t="s">
        <v>383</v>
      </c>
      <c r="C114" s="98">
        <v>2024</v>
      </c>
      <c r="D114" s="98">
        <v>25</v>
      </c>
      <c r="E114" s="98">
        <v>0</v>
      </c>
      <c r="F114" s="98">
        <v>0</v>
      </c>
      <c r="G114" s="98">
        <v>0</v>
      </c>
      <c r="H114" s="98">
        <v>0</v>
      </c>
      <c r="I114" s="98">
        <v>0</v>
      </c>
      <c r="J114" s="98">
        <f t="shared" si="2"/>
        <v>25</v>
      </c>
      <c r="K114" s="107" t="s">
        <v>127</v>
      </c>
    </row>
    <row r="115" spans="1:11" ht="15.75" x14ac:dyDescent="0.25">
      <c r="A115" s="108">
        <v>106</v>
      </c>
      <c r="B115" s="108" t="s">
        <v>384</v>
      </c>
      <c r="C115" s="98">
        <v>2024</v>
      </c>
      <c r="D115" s="98">
        <v>25</v>
      </c>
      <c r="E115" s="98">
        <v>0</v>
      </c>
      <c r="F115" s="98">
        <v>0</v>
      </c>
      <c r="G115" s="98">
        <v>0</v>
      </c>
      <c r="H115" s="98">
        <v>0</v>
      </c>
      <c r="I115" s="98">
        <v>0</v>
      </c>
      <c r="J115" s="98">
        <f t="shared" si="2"/>
        <v>25</v>
      </c>
      <c r="K115" s="107" t="s">
        <v>127</v>
      </c>
    </row>
    <row r="116" spans="1:11" ht="15.75" x14ac:dyDescent="0.25">
      <c r="A116" s="108">
        <v>107</v>
      </c>
      <c r="B116" s="108" t="s">
        <v>385</v>
      </c>
      <c r="C116" s="98">
        <v>2024</v>
      </c>
      <c r="D116" s="98">
        <v>25</v>
      </c>
      <c r="E116" s="98">
        <v>0</v>
      </c>
      <c r="F116" s="98">
        <v>0</v>
      </c>
      <c r="G116" s="98">
        <v>0</v>
      </c>
      <c r="H116" s="98">
        <v>0</v>
      </c>
      <c r="I116" s="98">
        <v>0</v>
      </c>
      <c r="J116" s="98">
        <f t="shared" si="2"/>
        <v>25</v>
      </c>
      <c r="K116" s="107" t="s">
        <v>127</v>
      </c>
    </row>
    <row r="117" spans="1:11" ht="15.75" x14ac:dyDescent="0.25">
      <c r="A117" s="98">
        <v>108</v>
      </c>
      <c r="B117" s="108" t="s">
        <v>386</v>
      </c>
      <c r="C117" s="98">
        <v>2024</v>
      </c>
      <c r="D117" s="98">
        <v>25</v>
      </c>
      <c r="E117" s="98">
        <v>0</v>
      </c>
      <c r="F117" s="98">
        <v>0</v>
      </c>
      <c r="G117" s="98">
        <v>0</v>
      </c>
      <c r="H117" s="98">
        <v>0</v>
      </c>
      <c r="I117" s="98">
        <v>0</v>
      </c>
      <c r="J117" s="98">
        <f t="shared" si="2"/>
        <v>25</v>
      </c>
      <c r="K117" s="107" t="s">
        <v>127</v>
      </c>
    </row>
    <row r="118" spans="1:11" ht="15.75" x14ac:dyDescent="0.25">
      <c r="A118" s="98">
        <v>109</v>
      </c>
      <c r="B118" s="108" t="s">
        <v>387</v>
      </c>
      <c r="C118" s="98">
        <v>2024</v>
      </c>
      <c r="D118" s="98">
        <v>25</v>
      </c>
      <c r="E118" s="98">
        <v>0</v>
      </c>
      <c r="F118" s="98">
        <v>0</v>
      </c>
      <c r="G118" s="98">
        <v>0</v>
      </c>
      <c r="H118" s="98">
        <v>0</v>
      </c>
      <c r="I118" s="98">
        <v>0</v>
      </c>
      <c r="J118" s="98">
        <f t="shared" si="2"/>
        <v>25</v>
      </c>
      <c r="K118" s="107" t="s">
        <v>127</v>
      </c>
    </row>
    <row r="119" spans="1:11" ht="15.75" x14ac:dyDescent="0.25">
      <c r="A119" s="108">
        <v>110</v>
      </c>
      <c r="B119" s="108" t="s">
        <v>388</v>
      </c>
      <c r="C119" s="98">
        <v>2024</v>
      </c>
      <c r="D119" s="98">
        <v>25</v>
      </c>
      <c r="E119" s="98">
        <v>0</v>
      </c>
      <c r="F119" s="98">
        <v>0</v>
      </c>
      <c r="G119" s="98">
        <v>0</v>
      </c>
      <c r="H119" s="98">
        <v>0</v>
      </c>
      <c r="I119" s="98">
        <v>0</v>
      </c>
      <c r="J119" s="98">
        <f t="shared" si="2"/>
        <v>25</v>
      </c>
      <c r="K119" s="107" t="s">
        <v>127</v>
      </c>
    </row>
    <row r="120" spans="1:11" ht="15.75" x14ac:dyDescent="0.25">
      <c r="A120" s="108">
        <v>111</v>
      </c>
      <c r="B120" s="108" t="s">
        <v>389</v>
      </c>
      <c r="C120" s="98">
        <v>2024</v>
      </c>
      <c r="D120" s="98">
        <v>20</v>
      </c>
      <c r="E120" s="98">
        <v>4</v>
      </c>
      <c r="F120" s="98">
        <v>0</v>
      </c>
      <c r="G120" s="98">
        <v>0</v>
      </c>
      <c r="H120" s="98">
        <v>0</v>
      </c>
      <c r="I120" s="98">
        <v>0</v>
      </c>
      <c r="J120" s="98">
        <f t="shared" si="2"/>
        <v>24</v>
      </c>
      <c r="K120" s="107" t="s">
        <v>127</v>
      </c>
    </row>
    <row r="121" spans="1:11" ht="15.75" x14ac:dyDescent="0.25">
      <c r="A121" s="108">
        <v>112</v>
      </c>
      <c r="B121" s="108" t="s">
        <v>390</v>
      </c>
      <c r="C121" s="98">
        <v>2024</v>
      </c>
      <c r="D121" s="98">
        <v>20</v>
      </c>
      <c r="E121" s="98">
        <v>0</v>
      </c>
      <c r="F121" s="98">
        <v>4</v>
      </c>
      <c r="G121" s="98">
        <v>0</v>
      </c>
      <c r="H121" s="98">
        <v>0</v>
      </c>
      <c r="I121" s="98">
        <v>0</v>
      </c>
      <c r="J121" s="98">
        <f t="shared" si="2"/>
        <v>24</v>
      </c>
      <c r="K121" s="107" t="s">
        <v>127</v>
      </c>
    </row>
    <row r="122" spans="1:11" ht="15.75" x14ac:dyDescent="0.25">
      <c r="A122" s="98">
        <v>113</v>
      </c>
      <c r="B122" s="98" t="s">
        <v>391</v>
      </c>
      <c r="C122" s="98">
        <v>2024</v>
      </c>
      <c r="D122" s="98">
        <v>20</v>
      </c>
      <c r="E122" s="98">
        <v>0</v>
      </c>
      <c r="F122" s="98">
        <v>3</v>
      </c>
      <c r="G122" s="98">
        <v>0</v>
      </c>
      <c r="H122" s="98">
        <v>0</v>
      </c>
      <c r="I122" s="98">
        <v>0</v>
      </c>
      <c r="J122" s="98">
        <f t="shared" si="2"/>
        <v>23</v>
      </c>
      <c r="K122" s="107" t="s">
        <v>127</v>
      </c>
    </row>
    <row r="123" spans="1:11" ht="15.75" x14ac:dyDescent="0.25">
      <c r="A123" s="98">
        <v>114</v>
      </c>
      <c r="B123" s="108" t="s">
        <v>392</v>
      </c>
      <c r="C123" s="98">
        <v>2024</v>
      </c>
      <c r="D123" s="98">
        <v>20</v>
      </c>
      <c r="E123" s="98">
        <v>0</v>
      </c>
      <c r="F123" s="98">
        <v>3</v>
      </c>
      <c r="G123" s="98">
        <v>0</v>
      </c>
      <c r="H123" s="98">
        <v>0</v>
      </c>
      <c r="I123" s="98">
        <v>0</v>
      </c>
      <c r="J123" s="98">
        <f t="shared" si="2"/>
        <v>23</v>
      </c>
      <c r="K123" s="107" t="s">
        <v>127</v>
      </c>
    </row>
    <row r="124" spans="1:11" ht="15.75" x14ac:dyDescent="0.25">
      <c r="A124" s="108">
        <v>115</v>
      </c>
      <c r="B124" s="108" t="s">
        <v>393</v>
      </c>
      <c r="C124" s="98">
        <v>2024</v>
      </c>
      <c r="D124" s="98">
        <v>20</v>
      </c>
      <c r="E124" s="98">
        <v>0</v>
      </c>
      <c r="F124" s="98">
        <v>3</v>
      </c>
      <c r="G124" s="98">
        <v>0</v>
      </c>
      <c r="H124" s="98">
        <v>0</v>
      </c>
      <c r="I124" s="98">
        <v>0</v>
      </c>
      <c r="J124" s="98">
        <f t="shared" si="2"/>
        <v>23</v>
      </c>
      <c r="K124" s="107" t="s">
        <v>127</v>
      </c>
    </row>
    <row r="125" spans="1:11" ht="15.75" x14ac:dyDescent="0.25">
      <c r="A125" s="108">
        <v>116</v>
      </c>
      <c r="B125" s="108" t="s">
        <v>394</v>
      </c>
      <c r="C125" s="98">
        <v>2024</v>
      </c>
      <c r="D125" s="98">
        <v>20</v>
      </c>
      <c r="E125" s="98">
        <v>0</v>
      </c>
      <c r="F125" s="98">
        <v>3</v>
      </c>
      <c r="G125" s="98">
        <v>0</v>
      </c>
      <c r="H125" s="98">
        <v>0</v>
      </c>
      <c r="I125" s="98">
        <v>0</v>
      </c>
      <c r="J125" s="98">
        <f t="shared" si="2"/>
        <v>23</v>
      </c>
      <c r="K125" s="107" t="s">
        <v>127</v>
      </c>
    </row>
    <row r="126" spans="1:11" ht="15.75" x14ac:dyDescent="0.25">
      <c r="A126" s="108">
        <v>117</v>
      </c>
      <c r="B126" s="108" t="s">
        <v>395</v>
      </c>
      <c r="C126" s="98">
        <v>2024</v>
      </c>
      <c r="D126" s="98">
        <v>20</v>
      </c>
      <c r="E126" s="98">
        <v>0</v>
      </c>
      <c r="F126" s="98">
        <v>3</v>
      </c>
      <c r="G126" s="98">
        <v>0</v>
      </c>
      <c r="H126" s="98">
        <v>0</v>
      </c>
      <c r="I126" s="98">
        <v>0</v>
      </c>
      <c r="J126" s="98">
        <f t="shared" si="2"/>
        <v>23</v>
      </c>
      <c r="K126" s="107" t="s">
        <v>127</v>
      </c>
    </row>
    <row r="127" spans="1:11" ht="15.75" x14ac:dyDescent="0.25">
      <c r="A127" s="98">
        <v>118</v>
      </c>
      <c r="B127" s="108" t="s">
        <v>396</v>
      </c>
      <c r="C127" s="98">
        <v>2024</v>
      </c>
      <c r="D127" s="98">
        <v>20</v>
      </c>
      <c r="E127" s="98">
        <v>3</v>
      </c>
      <c r="F127" s="98">
        <v>0</v>
      </c>
      <c r="G127" s="98">
        <v>0</v>
      </c>
      <c r="H127" s="98">
        <v>0</v>
      </c>
      <c r="I127" s="98">
        <v>0</v>
      </c>
      <c r="J127" s="98">
        <f t="shared" si="2"/>
        <v>23</v>
      </c>
      <c r="K127" s="107" t="s">
        <v>127</v>
      </c>
    </row>
    <row r="128" spans="1:11" ht="15.75" x14ac:dyDescent="0.25">
      <c r="A128" s="98">
        <v>119</v>
      </c>
      <c r="B128" s="108" t="s">
        <v>397</v>
      </c>
      <c r="C128" s="98">
        <v>2024</v>
      </c>
      <c r="D128" s="98">
        <v>20</v>
      </c>
      <c r="E128" s="98">
        <v>0</v>
      </c>
      <c r="F128" s="98">
        <v>2</v>
      </c>
      <c r="G128" s="98">
        <v>0</v>
      </c>
      <c r="H128" s="98">
        <v>0.3</v>
      </c>
      <c r="I128" s="98">
        <v>0</v>
      </c>
      <c r="J128" s="98">
        <f t="shared" si="2"/>
        <v>22.3</v>
      </c>
      <c r="K128" s="107" t="s">
        <v>127</v>
      </c>
    </row>
    <row r="129" spans="1:11" ht="15.75" x14ac:dyDescent="0.25">
      <c r="A129" s="108">
        <v>120</v>
      </c>
      <c r="B129" s="108" t="s">
        <v>398</v>
      </c>
      <c r="C129" s="98">
        <v>2024</v>
      </c>
      <c r="D129" s="98">
        <v>20</v>
      </c>
      <c r="E129" s="98">
        <v>0</v>
      </c>
      <c r="F129" s="98">
        <v>2</v>
      </c>
      <c r="G129" s="98">
        <v>0</v>
      </c>
      <c r="H129" s="98">
        <v>0</v>
      </c>
      <c r="I129" s="98">
        <v>0</v>
      </c>
      <c r="J129" s="98">
        <f t="shared" si="2"/>
        <v>22</v>
      </c>
      <c r="K129" s="107" t="s">
        <v>127</v>
      </c>
    </row>
    <row r="130" spans="1:11" ht="15.75" x14ac:dyDescent="0.25">
      <c r="A130" s="108">
        <v>121</v>
      </c>
      <c r="B130" s="98" t="s">
        <v>399</v>
      </c>
      <c r="C130" s="98">
        <v>2024</v>
      </c>
      <c r="D130" s="98">
        <v>20</v>
      </c>
      <c r="E130" s="98">
        <v>0</v>
      </c>
      <c r="F130" s="98">
        <v>2</v>
      </c>
      <c r="G130" s="98">
        <v>0</v>
      </c>
      <c r="H130" s="98">
        <v>0</v>
      </c>
      <c r="I130" s="98">
        <v>0</v>
      </c>
      <c r="J130" s="98">
        <f t="shared" si="2"/>
        <v>22</v>
      </c>
      <c r="K130" s="107" t="s">
        <v>127</v>
      </c>
    </row>
    <row r="131" spans="1:11" ht="15.75" x14ac:dyDescent="0.25">
      <c r="A131" s="108">
        <v>122</v>
      </c>
      <c r="B131" s="108" t="s">
        <v>400</v>
      </c>
      <c r="C131" s="108">
        <v>2024</v>
      </c>
      <c r="D131" s="108">
        <v>20</v>
      </c>
      <c r="E131" s="108">
        <v>0</v>
      </c>
      <c r="F131" s="108">
        <v>0</v>
      </c>
      <c r="G131" s="108">
        <v>0</v>
      </c>
      <c r="H131" s="108">
        <v>0</v>
      </c>
      <c r="I131" s="108">
        <v>0</v>
      </c>
      <c r="J131" s="98">
        <f t="shared" si="2"/>
        <v>20</v>
      </c>
      <c r="K131" s="107" t="s">
        <v>127</v>
      </c>
    </row>
    <row r="132" spans="1:11" ht="15.75" x14ac:dyDescent="0.25">
      <c r="A132" s="98">
        <v>123</v>
      </c>
      <c r="B132" s="108" t="s">
        <v>401</v>
      </c>
      <c r="C132" s="108">
        <v>2024</v>
      </c>
      <c r="D132" s="108">
        <v>20</v>
      </c>
      <c r="E132" s="108">
        <v>0</v>
      </c>
      <c r="F132" s="108">
        <v>0</v>
      </c>
      <c r="G132" s="108">
        <v>0</v>
      </c>
      <c r="H132" s="108">
        <v>0</v>
      </c>
      <c r="I132" s="108">
        <v>0</v>
      </c>
      <c r="J132" s="98">
        <f t="shared" si="2"/>
        <v>20</v>
      </c>
      <c r="K132" s="107" t="s">
        <v>127</v>
      </c>
    </row>
    <row r="133" spans="1:11" ht="15.75" x14ac:dyDescent="0.25">
      <c r="A133" s="98">
        <v>124</v>
      </c>
      <c r="B133" s="98" t="s">
        <v>402</v>
      </c>
      <c r="C133" s="98">
        <v>2024</v>
      </c>
      <c r="D133" s="98">
        <v>20</v>
      </c>
      <c r="E133" s="98">
        <v>0</v>
      </c>
      <c r="F133" s="98">
        <v>0</v>
      </c>
      <c r="G133" s="98">
        <v>0</v>
      </c>
      <c r="H133" s="98">
        <v>0</v>
      </c>
      <c r="I133" s="98">
        <v>0</v>
      </c>
      <c r="J133" s="98">
        <f t="shared" si="2"/>
        <v>20</v>
      </c>
      <c r="K133" s="107" t="s">
        <v>127</v>
      </c>
    </row>
    <row r="134" spans="1:11" ht="15.75" x14ac:dyDescent="0.25">
      <c r="A134" s="108">
        <v>125</v>
      </c>
      <c r="B134" s="108" t="s">
        <v>403</v>
      </c>
      <c r="C134" s="98">
        <v>2024</v>
      </c>
      <c r="D134" s="98">
        <v>20</v>
      </c>
      <c r="E134" s="98">
        <v>0</v>
      </c>
      <c r="F134" s="98">
        <v>0</v>
      </c>
      <c r="G134" s="98">
        <v>0</v>
      </c>
      <c r="H134" s="98">
        <v>0</v>
      </c>
      <c r="I134" s="98">
        <v>0</v>
      </c>
      <c r="J134" s="98">
        <f t="shared" si="2"/>
        <v>20</v>
      </c>
      <c r="K134" s="107" t="s">
        <v>127</v>
      </c>
    </row>
    <row r="135" spans="1:11" ht="15.75" x14ac:dyDescent="0.25">
      <c r="A135" s="108">
        <v>126</v>
      </c>
      <c r="B135" s="108" t="s">
        <v>404</v>
      </c>
      <c r="C135" s="98">
        <v>2024</v>
      </c>
      <c r="D135" s="98">
        <v>20</v>
      </c>
      <c r="E135" s="98">
        <v>0</v>
      </c>
      <c r="F135" s="98">
        <v>0</v>
      </c>
      <c r="G135" s="98">
        <v>0</v>
      </c>
      <c r="H135" s="98">
        <v>0</v>
      </c>
      <c r="I135" s="98">
        <v>0</v>
      </c>
      <c r="J135" s="98">
        <f t="shared" si="2"/>
        <v>20</v>
      </c>
      <c r="K135" s="107" t="s">
        <v>127</v>
      </c>
    </row>
    <row r="136" spans="1:11" ht="15.75" x14ac:dyDescent="0.25">
      <c r="A136" s="108">
        <v>127</v>
      </c>
      <c r="B136" s="108" t="s">
        <v>405</v>
      </c>
      <c r="C136" s="98">
        <v>2024</v>
      </c>
      <c r="D136" s="98">
        <v>20</v>
      </c>
      <c r="E136" s="98">
        <v>0</v>
      </c>
      <c r="F136" s="98">
        <v>0</v>
      </c>
      <c r="G136" s="98">
        <v>0</v>
      </c>
      <c r="H136" s="98">
        <v>0</v>
      </c>
      <c r="I136" s="98">
        <v>0</v>
      </c>
      <c r="J136" s="98">
        <f t="shared" si="2"/>
        <v>20</v>
      </c>
      <c r="K136" s="107" t="s">
        <v>127</v>
      </c>
    </row>
    <row r="137" spans="1:11" ht="15.75" x14ac:dyDescent="0.25">
      <c r="A137" s="98">
        <v>128</v>
      </c>
      <c r="B137" s="98" t="s">
        <v>406</v>
      </c>
      <c r="C137" s="98">
        <v>2024</v>
      </c>
      <c r="D137" s="98">
        <v>20</v>
      </c>
      <c r="E137" s="98">
        <v>0</v>
      </c>
      <c r="F137" s="98">
        <v>0</v>
      </c>
      <c r="G137" s="98">
        <v>0</v>
      </c>
      <c r="H137" s="98">
        <v>0</v>
      </c>
      <c r="I137" s="98">
        <v>0</v>
      </c>
      <c r="J137" s="98">
        <f t="shared" si="2"/>
        <v>20</v>
      </c>
      <c r="K137" s="107" t="s">
        <v>127</v>
      </c>
    </row>
    <row r="138" spans="1:11" ht="15.75" x14ac:dyDescent="0.25">
      <c r="A138" s="98">
        <v>129</v>
      </c>
      <c r="B138" s="108" t="s">
        <v>407</v>
      </c>
      <c r="C138" s="98">
        <v>2024</v>
      </c>
      <c r="D138" s="98">
        <v>0</v>
      </c>
      <c r="E138" s="98">
        <v>0</v>
      </c>
      <c r="F138" s="98">
        <v>20</v>
      </c>
      <c r="G138" s="98">
        <v>0</v>
      </c>
      <c r="H138" s="98">
        <v>0</v>
      </c>
      <c r="I138" s="98">
        <v>0</v>
      </c>
      <c r="J138" s="98">
        <f t="shared" si="2"/>
        <v>20</v>
      </c>
      <c r="K138" s="107" t="s">
        <v>127</v>
      </c>
    </row>
    <row r="139" spans="1:11" ht="15.75" x14ac:dyDescent="0.25">
      <c r="A139" s="108">
        <v>130</v>
      </c>
      <c r="B139" s="108" t="s">
        <v>408</v>
      </c>
      <c r="C139" s="98">
        <v>2024</v>
      </c>
      <c r="D139" s="98">
        <v>20</v>
      </c>
      <c r="E139" s="98">
        <v>0</v>
      </c>
      <c r="F139" s="98">
        <v>0</v>
      </c>
      <c r="G139" s="98">
        <v>0</v>
      </c>
      <c r="H139" s="98">
        <v>0</v>
      </c>
      <c r="I139" s="98">
        <v>0</v>
      </c>
      <c r="J139" s="98">
        <f t="shared" ref="J139:J142" si="3">SUM(D139,G139,H139,I139,E139,F139)</f>
        <v>20</v>
      </c>
      <c r="K139" s="107" t="s">
        <v>127</v>
      </c>
    </row>
    <row r="140" spans="1:11" ht="15.75" x14ac:dyDescent="0.25">
      <c r="A140" s="108">
        <v>131</v>
      </c>
      <c r="B140" s="108" t="s">
        <v>409</v>
      </c>
      <c r="C140" s="98">
        <v>2024</v>
      </c>
      <c r="D140" s="98">
        <v>20</v>
      </c>
      <c r="E140" s="98">
        <v>0</v>
      </c>
      <c r="F140" s="98">
        <v>0</v>
      </c>
      <c r="G140" s="98">
        <v>0</v>
      </c>
      <c r="H140" s="98">
        <v>0</v>
      </c>
      <c r="I140" s="98">
        <v>0</v>
      </c>
      <c r="J140" s="98">
        <f t="shared" si="3"/>
        <v>20</v>
      </c>
      <c r="K140" s="107" t="s">
        <v>127</v>
      </c>
    </row>
    <row r="141" spans="1:11" ht="15.75" x14ac:dyDescent="0.25">
      <c r="A141" s="108">
        <v>132</v>
      </c>
      <c r="B141" s="108" t="s">
        <v>410</v>
      </c>
      <c r="C141" s="108">
        <v>2024</v>
      </c>
      <c r="D141" s="108">
        <v>15</v>
      </c>
      <c r="E141" s="108">
        <v>0</v>
      </c>
      <c r="F141" s="108">
        <v>0</v>
      </c>
      <c r="G141" s="108">
        <v>0</v>
      </c>
      <c r="H141" s="108">
        <v>0</v>
      </c>
      <c r="I141" s="108">
        <v>0</v>
      </c>
      <c r="J141" s="98">
        <f t="shared" si="3"/>
        <v>15</v>
      </c>
      <c r="K141" s="107" t="s">
        <v>127</v>
      </c>
    </row>
    <row r="142" spans="1:11" ht="15.75" x14ac:dyDescent="0.25">
      <c r="A142" s="98">
        <v>133</v>
      </c>
      <c r="B142" s="109" t="s">
        <v>411</v>
      </c>
      <c r="C142" s="110">
        <v>2024</v>
      </c>
      <c r="D142" s="110">
        <v>5</v>
      </c>
      <c r="E142" s="110">
        <v>0</v>
      </c>
      <c r="F142" s="110">
        <v>0</v>
      </c>
      <c r="G142" s="110">
        <v>0</v>
      </c>
      <c r="H142" s="110">
        <v>0</v>
      </c>
      <c r="I142" s="110">
        <v>0</v>
      </c>
      <c r="J142" s="110">
        <f t="shared" si="3"/>
        <v>5</v>
      </c>
      <c r="K142" s="111" t="s">
        <v>127</v>
      </c>
    </row>
  </sheetData>
  <mergeCells count="2">
    <mergeCell ref="B1:K1"/>
    <mergeCell ref="B8:K8"/>
  </mergeCells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2022级研究生学业奖学金拟推荐名单得分汇总</vt:lpstr>
      <vt:lpstr>2023级研究生学业奖学金拟推荐名单得分汇总</vt:lpstr>
      <vt:lpstr>2024级研究生学业奖学金拟推荐名单得分汇总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</dc:creator>
  <cp:lastModifiedBy>MR.Chen 2020</cp:lastModifiedBy>
  <cp:lastPrinted>2024-09-30T01:49:17Z</cp:lastPrinted>
  <dcterms:created xsi:type="dcterms:W3CDTF">2015-06-06T02:19:00Z</dcterms:created>
  <dcterms:modified xsi:type="dcterms:W3CDTF">2024-10-08T02:50:15Z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3AC5D26EDBCB484BB2093F80711B3A96_13</vt:lpwstr>
  </property>
  <property fmtid="{D5CDD505-2E9C-101B-9397-08002B2CF9AE}" pid="3" name="KSOProductBuildVer">
    <vt:lpwstr>2052-12.1.0.18276</vt:lpwstr>
  </property>
</Properties>
</file>