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级博士研究生" sheetId="2" r:id="rId1"/>
    <sheet name="20级硕士研究生" sheetId="1" r:id="rId2"/>
  </sheets>
  <calcPr calcId="144525"/>
</workbook>
</file>

<file path=xl/sharedStrings.xml><?xml version="1.0" encoding="utf-8"?>
<sst xmlns="http://schemas.openxmlformats.org/spreadsheetml/2006/main" count="274" uniqueCount="138">
  <si>
    <t>2020级博士加分汇总排名</t>
  </si>
  <si>
    <t>序号</t>
  </si>
  <si>
    <t>姓名</t>
  </si>
  <si>
    <t>思想道德品质</t>
  </si>
  <si>
    <t>学习成绩</t>
  </si>
  <si>
    <t>科学研究</t>
  </si>
  <si>
    <t>科技创新</t>
  </si>
  <si>
    <t>社会实践</t>
  </si>
  <si>
    <t>总分</t>
  </si>
  <si>
    <t>获奖等级</t>
  </si>
  <si>
    <t>平均分</t>
  </si>
  <si>
    <t>实际得分</t>
  </si>
  <si>
    <t>加分项和</t>
  </si>
  <si>
    <t>韩沂芳</t>
  </si>
  <si>
    <t>一等奖学金</t>
  </si>
  <si>
    <t>黄恸</t>
  </si>
  <si>
    <t>二等奖学金</t>
  </si>
  <si>
    <t>王乐乐</t>
  </si>
  <si>
    <t>刘振</t>
  </si>
  <si>
    <t>三等奖学金</t>
  </si>
  <si>
    <t>2020级硕士加分汇总排名</t>
  </si>
  <si>
    <t>区铭强</t>
  </si>
  <si>
    <t>陈裕峰</t>
  </si>
  <si>
    <t>艾文杰</t>
  </si>
  <si>
    <t>杨振宇</t>
  </si>
  <si>
    <t>顾一帆</t>
  </si>
  <si>
    <t>刘军和</t>
  </si>
  <si>
    <t>李能超</t>
  </si>
  <si>
    <t>易远飞</t>
  </si>
  <si>
    <t>施玉峰</t>
  </si>
  <si>
    <t>刘伟康</t>
  </si>
  <si>
    <t>蔡竹轩</t>
  </si>
  <si>
    <t>熊诗路</t>
  </si>
  <si>
    <t>高博文</t>
  </si>
  <si>
    <t>骆润玫</t>
  </si>
  <si>
    <t>梁高天</t>
  </si>
  <si>
    <t>魏子安</t>
  </si>
  <si>
    <t>刘小玲</t>
  </si>
  <si>
    <t>陈威任</t>
  </si>
  <si>
    <t>刘圣博</t>
  </si>
  <si>
    <t>陈斌瀚</t>
  </si>
  <si>
    <t>邢鸿昕</t>
  </si>
  <si>
    <t>周芳</t>
  </si>
  <si>
    <t>陈乐君</t>
  </si>
  <si>
    <t>李仕清</t>
  </si>
  <si>
    <t>林泳达</t>
  </si>
  <si>
    <t>李锐尧</t>
  </si>
  <si>
    <t>蔡雨霖</t>
  </si>
  <si>
    <t>袁嘉豪</t>
  </si>
  <si>
    <t>陈侨</t>
  </si>
  <si>
    <t>许成果</t>
  </si>
  <si>
    <t>王锋城</t>
  </si>
  <si>
    <t>关润洪</t>
  </si>
  <si>
    <t>彭家俊</t>
  </si>
  <si>
    <t>蔡明睿</t>
  </si>
  <si>
    <t>刘禹</t>
  </si>
  <si>
    <t>林泽山</t>
  </si>
  <si>
    <t>吴杰鸿</t>
  </si>
  <si>
    <t>曾钊华</t>
  </si>
  <si>
    <t>景庭威</t>
  </si>
  <si>
    <t>贾开元</t>
  </si>
  <si>
    <t>陈原</t>
  </si>
  <si>
    <t>刘泽乾</t>
  </si>
  <si>
    <t>邱洪斌</t>
  </si>
  <si>
    <t>陈志浩</t>
  </si>
  <si>
    <t>杜盼</t>
  </si>
  <si>
    <t>赵亚雯</t>
  </si>
  <si>
    <t>周华</t>
  </si>
  <si>
    <t>江方湧</t>
  </si>
  <si>
    <t>施震渺</t>
  </si>
  <si>
    <t>周岳淮</t>
  </si>
  <si>
    <t>刘欢</t>
  </si>
  <si>
    <t>杨瑞帆</t>
  </si>
  <si>
    <t>杨冬子</t>
  </si>
  <si>
    <t>李程鹏</t>
  </si>
  <si>
    <t>艾鑫</t>
  </si>
  <si>
    <t>栗云鹏</t>
  </si>
  <si>
    <t>钟婷</t>
  </si>
  <si>
    <t>李继平</t>
  </si>
  <si>
    <t>孙佳琪</t>
  </si>
  <si>
    <t>郑迪可</t>
  </si>
  <si>
    <t>邱幸妍</t>
  </si>
  <si>
    <t>谭显森</t>
  </si>
  <si>
    <t>范仁杰</t>
  </si>
  <si>
    <t>黄永权</t>
  </si>
  <si>
    <t>龚婉蓉</t>
  </si>
  <si>
    <t>望梦成</t>
  </si>
  <si>
    <t>时浩文</t>
  </si>
  <si>
    <t>陈平福</t>
  </si>
  <si>
    <t>戴久翔</t>
  </si>
  <si>
    <t>莫嘉维</t>
  </si>
  <si>
    <t>廖飞</t>
  </si>
  <si>
    <t>胡圣洋</t>
  </si>
  <si>
    <t>梁俊涛</t>
  </si>
  <si>
    <t>周明</t>
  </si>
  <si>
    <t>丁郑</t>
  </si>
  <si>
    <t>王江林</t>
  </si>
  <si>
    <t>李国庆</t>
  </si>
  <si>
    <t>黄楚斌</t>
  </si>
  <si>
    <t>陈惠明</t>
  </si>
  <si>
    <t>孙文昊</t>
  </si>
  <si>
    <t>赵英杰</t>
  </si>
  <si>
    <t>蔡立远</t>
  </si>
  <si>
    <t>林韶明</t>
  </si>
  <si>
    <t>李松浩</t>
  </si>
  <si>
    <t>王宏炜</t>
  </si>
  <si>
    <t>廖臣龙</t>
  </si>
  <si>
    <t>黄思源</t>
  </si>
  <si>
    <t>曹亚芃</t>
  </si>
  <si>
    <t>廖玲君</t>
  </si>
  <si>
    <t>文飞</t>
  </si>
  <si>
    <t>卢恒辉</t>
  </si>
  <si>
    <t>林哓晴</t>
  </si>
  <si>
    <t>姚志杰</t>
  </si>
  <si>
    <t>雷昂然</t>
  </si>
  <si>
    <t>柯尊柏</t>
  </si>
  <si>
    <t>胡凯</t>
  </si>
  <si>
    <t>胡彪</t>
  </si>
  <si>
    <t>胡宇琦</t>
  </si>
  <si>
    <t>张朴</t>
  </si>
  <si>
    <t>李振铃</t>
  </si>
  <si>
    <t>马宇翔</t>
  </si>
  <si>
    <t>樊青青</t>
  </si>
  <si>
    <t>钟万强</t>
  </si>
  <si>
    <t>甘广强</t>
  </si>
  <si>
    <t>汤新宇</t>
  </si>
  <si>
    <t>邓钊时</t>
  </si>
  <si>
    <t>蔡润基</t>
  </si>
  <si>
    <t>黄贞辉</t>
  </si>
  <si>
    <t>黄彤镔</t>
  </si>
  <si>
    <t>陈少文</t>
  </si>
  <si>
    <t>罗水洋</t>
  </si>
  <si>
    <t>时磊</t>
  </si>
  <si>
    <t>吴旺春</t>
  </si>
  <si>
    <t>许镒麒</t>
  </si>
  <si>
    <t>康高碧</t>
  </si>
  <si>
    <t>梅万利</t>
  </si>
  <si>
    <t>贺萌</t>
  </si>
</sst>
</file>

<file path=xl/styles.xml><?xml version="1.0" encoding="utf-8"?>
<styleSheet xmlns="http://schemas.openxmlformats.org/spreadsheetml/2006/main">
  <numFmts count="6">
    <numFmt numFmtId="176" formatCode="0.000_);[Red]\(0.000\)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0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77" fontId="3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7" fontId="6" fillId="4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2"/>
    </sheetView>
  </sheetViews>
  <sheetFormatPr defaultColWidth="9" defaultRowHeight="14.25" outlineLevelRow="7"/>
  <cols>
    <col min="3" max="3" width="14.2166666666667" customWidth="1"/>
    <col min="12" max="12" width="11.5583333333333" customWidth="1"/>
  </cols>
  <sheetData>
    <row r="1" ht="13.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8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9" t="s">
        <v>1</v>
      </c>
      <c r="B3" s="29" t="s">
        <v>2</v>
      </c>
      <c r="C3" s="29" t="s">
        <v>3</v>
      </c>
      <c r="D3" s="29" t="s">
        <v>4</v>
      </c>
      <c r="E3" s="29"/>
      <c r="F3" s="29" t="s">
        <v>5</v>
      </c>
      <c r="G3" s="29"/>
      <c r="H3" s="29" t="s">
        <v>6</v>
      </c>
      <c r="I3" s="29"/>
      <c r="J3" s="29" t="s">
        <v>7</v>
      </c>
      <c r="K3" s="29" t="s">
        <v>8</v>
      </c>
      <c r="L3" s="29" t="s">
        <v>9</v>
      </c>
    </row>
    <row r="4" spans="1:12">
      <c r="A4" s="29"/>
      <c r="B4" s="29"/>
      <c r="C4" s="29"/>
      <c r="D4" s="29" t="s">
        <v>10</v>
      </c>
      <c r="E4" s="29" t="s">
        <v>11</v>
      </c>
      <c r="F4" s="29" t="s">
        <v>12</v>
      </c>
      <c r="G4" s="29" t="s">
        <v>11</v>
      </c>
      <c r="H4" s="29" t="s">
        <v>12</v>
      </c>
      <c r="I4" s="29" t="s">
        <v>11</v>
      </c>
      <c r="J4" s="29"/>
      <c r="K4" s="29"/>
      <c r="L4" s="29"/>
    </row>
    <row r="5" spans="1:12">
      <c r="A5" s="4">
        <v>1</v>
      </c>
      <c r="B5" s="6" t="s">
        <v>13</v>
      </c>
      <c r="C5" s="6">
        <v>6</v>
      </c>
      <c r="D5" s="6">
        <v>89.92</v>
      </c>
      <c r="E5" s="6">
        <v>4.85</v>
      </c>
      <c r="F5" s="6">
        <v>8</v>
      </c>
      <c r="G5" s="6">
        <v>50</v>
      </c>
      <c r="H5" s="6">
        <v>0</v>
      </c>
      <c r="I5" s="6">
        <v>0</v>
      </c>
      <c r="J5" s="6">
        <v>3</v>
      </c>
      <c r="K5" s="6">
        <f>C5+E5+G5+I5</f>
        <v>60.85</v>
      </c>
      <c r="L5" s="6" t="s">
        <v>14</v>
      </c>
    </row>
    <row r="6" spans="1:12">
      <c r="A6" s="9">
        <v>2</v>
      </c>
      <c r="B6" s="9" t="s">
        <v>15</v>
      </c>
      <c r="C6" s="11">
        <v>7</v>
      </c>
      <c r="D6" s="11">
        <v>87.17</v>
      </c>
      <c r="E6" s="11">
        <v>4.68</v>
      </c>
      <c r="F6" s="11">
        <v>4.6</v>
      </c>
      <c r="G6" s="11">
        <v>28.75</v>
      </c>
      <c r="H6" s="11">
        <v>9</v>
      </c>
      <c r="I6" s="11">
        <v>10.11</v>
      </c>
      <c r="J6" s="11">
        <v>0.9</v>
      </c>
      <c r="K6" s="11">
        <f>C6+E6+G6+I6</f>
        <v>50.54</v>
      </c>
      <c r="L6" s="11" t="s">
        <v>16</v>
      </c>
    </row>
    <row r="7" spans="1:12">
      <c r="A7" s="9">
        <v>3</v>
      </c>
      <c r="B7" s="9" t="s">
        <v>17</v>
      </c>
      <c r="C7" s="11">
        <v>6</v>
      </c>
      <c r="D7" s="11">
        <v>91.75</v>
      </c>
      <c r="E7" s="11">
        <v>4.9</v>
      </c>
      <c r="F7" s="11">
        <v>0</v>
      </c>
      <c r="G7" s="11">
        <v>0</v>
      </c>
      <c r="H7" s="11">
        <v>17.8</v>
      </c>
      <c r="I7" s="11">
        <v>20</v>
      </c>
      <c r="J7" s="11">
        <v>3</v>
      </c>
      <c r="K7" s="11">
        <f>C7+E7+G7+I7</f>
        <v>30.9</v>
      </c>
      <c r="L7" s="11" t="s">
        <v>16</v>
      </c>
    </row>
    <row r="8" ht="15.75" spans="1:12">
      <c r="A8" s="30">
        <v>4</v>
      </c>
      <c r="B8" s="30" t="s">
        <v>18</v>
      </c>
      <c r="C8" s="31">
        <v>6</v>
      </c>
      <c r="D8" s="31">
        <v>93.08</v>
      </c>
      <c r="E8" s="31">
        <v>5</v>
      </c>
      <c r="F8" s="31">
        <v>0.6</v>
      </c>
      <c r="G8" s="31">
        <v>3.75</v>
      </c>
      <c r="H8" s="31">
        <v>2</v>
      </c>
      <c r="I8" s="31">
        <v>2.25</v>
      </c>
      <c r="J8" s="31">
        <v>3.5</v>
      </c>
      <c r="K8" s="31">
        <f>C8+E8+G8+I8</f>
        <v>17</v>
      </c>
      <c r="L8" s="31" t="s">
        <v>19</v>
      </c>
    </row>
  </sheetData>
  <mergeCells count="10">
    <mergeCell ref="D3:E3"/>
    <mergeCell ref="F3:G3"/>
    <mergeCell ref="H3:I3"/>
    <mergeCell ref="A3:A4"/>
    <mergeCell ref="B3:B4"/>
    <mergeCell ref="C3:C4"/>
    <mergeCell ref="J3:J4"/>
    <mergeCell ref="K3:K4"/>
    <mergeCell ref="L3:L4"/>
    <mergeCell ref="A1:L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abSelected="1" workbookViewId="0">
      <selection activeCell="N11" sqref="N11"/>
    </sheetView>
  </sheetViews>
  <sheetFormatPr defaultColWidth="9" defaultRowHeight="14.25"/>
  <cols>
    <col min="12" max="12" width="12.2166666666667" customWidth="1"/>
  </cols>
  <sheetData>
    <row r="1" ht="27.75" spans="1:1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75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/>
      <c r="H3" s="3" t="s">
        <v>6</v>
      </c>
      <c r="I3" s="3"/>
      <c r="J3" s="3" t="s">
        <v>7</v>
      </c>
      <c r="K3" s="3" t="s">
        <v>8</v>
      </c>
      <c r="L3" s="3" t="s">
        <v>9</v>
      </c>
    </row>
    <row r="4" spans="1:12">
      <c r="A4" s="3"/>
      <c r="B4" s="3"/>
      <c r="C4" s="3"/>
      <c r="D4" s="3" t="s">
        <v>10</v>
      </c>
      <c r="E4" s="3" t="s">
        <v>11</v>
      </c>
      <c r="F4" s="3" t="s">
        <v>12</v>
      </c>
      <c r="G4" s="3" t="s">
        <v>11</v>
      </c>
      <c r="H4" s="3" t="s">
        <v>12</v>
      </c>
      <c r="I4" s="3" t="s">
        <v>11</v>
      </c>
      <c r="J4" s="3"/>
      <c r="K4" s="3"/>
      <c r="L4" s="3"/>
    </row>
    <row r="5" spans="1:12">
      <c r="A5" s="4">
        <v>1</v>
      </c>
      <c r="B5" s="5" t="s">
        <v>21</v>
      </c>
      <c r="C5" s="6">
        <v>6</v>
      </c>
      <c r="D5" s="6">
        <v>90.5</v>
      </c>
      <c r="E5" s="6">
        <v>23.84</v>
      </c>
      <c r="F5" s="6">
        <v>46.6</v>
      </c>
      <c r="G5" s="6">
        <v>35</v>
      </c>
      <c r="H5" s="6">
        <v>1</v>
      </c>
      <c r="I5" s="6">
        <f t="shared" ref="I5:I36" si="0">H5/26.5*15</f>
        <v>0.566037735849057</v>
      </c>
      <c r="J5" s="6">
        <v>2.2</v>
      </c>
      <c r="K5" s="14">
        <f>C5+E5+G5+I5+J5</f>
        <v>67.6060377358491</v>
      </c>
      <c r="L5" s="14" t="s">
        <v>14</v>
      </c>
    </row>
    <row r="6" spans="1:12">
      <c r="A6" s="4">
        <v>2</v>
      </c>
      <c r="B6" s="7" t="s">
        <v>22</v>
      </c>
      <c r="C6" s="8">
        <v>15</v>
      </c>
      <c r="D6" s="8">
        <v>91.92</v>
      </c>
      <c r="E6" s="6">
        <f>D6/94.88*25</f>
        <v>24.2200674536256</v>
      </c>
      <c r="F6" s="8">
        <v>10</v>
      </c>
      <c r="G6" s="6">
        <f t="shared" ref="G6:G13" si="1">F6/46.6*35</f>
        <v>7.51072961373391</v>
      </c>
      <c r="H6" s="8">
        <v>18.6</v>
      </c>
      <c r="I6" s="6">
        <f t="shared" si="0"/>
        <v>10.5283018867925</v>
      </c>
      <c r="J6" s="8">
        <v>4</v>
      </c>
      <c r="K6" s="14">
        <f>C6+E6+G6+I6+J6</f>
        <v>61.259098954152</v>
      </c>
      <c r="L6" s="14" t="s">
        <v>14</v>
      </c>
    </row>
    <row r="7" spans="1:12">
      <c r="A7" s="4">
        <v>3</v>
      </c>
      <c r="B7" s="7" t="s">
        <v>23</v>
      </c>
      <c r="C7" s="6">
        <v>6.9</v>
      </c>
      <c r="D7" s="6">
        <v>89.24</v>
      </c>
      <c r="E7" s="6">
        <v>23.51</v>
      </c>
      <c r="F7" s="6">
        <v>20</v>
      </c>
      <c r="G7" s="6">
        <f t="shared" si="1"/>
        <v>15.0214592274678</v>
      </c>
      <c r="H7" s="6">
        <v>11</v>
      </c>
      <c r="I7" s="6">
        <f t="shared" si="0"/>
        <v>6.22641509433962</v>
      </c>
      <c r="J7" s="6">
        <v>2.4</v>
      </c>
      <c r="K7" s="14">
        <f>C7+E7+G7+I7+J7</f>
        <v>54.0578743218074</v>
      </c>
      <c r="L7" s="14" t="s">
        <v>14</v>
      </c>
    </row>
    <row r="8" spans="1:12">
      <c r="A8" s="4">
        <v>4</v>
      </c>
      <c r="B8" s="5" t="s">
        <v>24</v>
      </c>
      <c r="C8" s="8">
        <v>10</v>
      </c>
      <c r="D8" s="8">
        <v>91</v>
      </c>
      <c r="E8" s="8">
        <f t="shared" ref="E8:E16" si="2">D8/94.88*25</f>
        <v>23.9776559865093</v>
      </c>
      <c r="F8" s="8">
        <v>3.1</v>
      </c>
      <c r="G8" s="6">
        <f t="shared" si="1"/>
        <v>2.32832618025751</v>
      </c>
      <c r="H8" s="8">
        <v>21.4</v>
      </c>
      <c r="I8" s="6">
        <f t="shared" si="0"/>
        <v>12.1132075471698</v>
      </c>
      <c r="J8" s="8">
        <v>4</v>
      </c>
      <c r="K8" s="14">
        <f>C8+E8+G8+I8+J8</f>
        <v>52.4191897139366</v>
      </c>
      <c r="L8" s="14" t="s">
        <v>14</v>
      </c>
    </row>
    <row r="9" spans="1:22">
      <c r="A9" s="4">
        <v>5</v>
      </c>
      <c r="B9" s="4" t="s">
        <v>25</v>
      </c>
      <c r="C9" s="8">
        <v>10</v>
      </c>
      <c r="D9" s="8">
        <v>90.73</v>
      </c>
      <c r="E9" s="6">
        <f t="shared" si="2"/>
        <v>23.9065134907251</v>
      </c>
      <c r="F9" s="8">
        <v>0</v>
      </c>
      <c r="G9" s="6">
        <f t="shared" si="1"/>
        <v>0</v>
      </c>
      <c r="H9" s="8">
        <v>23.8</v>
      </c>
      <c r="I9" s="6">
        <f t="shared" si="0"/>
        <v>13.4716981132075</v>
      </c>
      <c r="J9" s="8">
        <v>5</v>
      </c>
      <c r="K9" s="14">
        <f>SUM(C9,E9,G9,I9,J9)</f>
        <v>52.3782116039327</v>
      </c>
      <c r="L9" s="14" t="s">
        <v>14</v>
      </c>
      <c r="M9" s="15"/>
      <c r="N9" s="15"/>
      <c r="O9" s="15"/>
      <c r="P9" s="15"/>
      <c r="Q9" s="15"/>
      <c r="R9" s="15"/>
      <c r="S9" s="20"/>
      <c r="T9" s="20"/>
      <c r="U9" s="20"/>
      <c r="V9" s="20"/>
    </row>
    <row r="10" spans="1:22">
      <c r="A10" s="4">
        <v>6</v>
      </c>
      <c r="B10" s="5" t="s">
        <v>26</v>
      </c>
      <c r="C10" s="8">
        <v>6</v>
      </c>
      <c r="D10" s="8">
        <v>87.19</v>
      </c>
      <c r="E10" s="8">
        <f t="shared" si="2"/>
        <v>22.9737563237774</v>
      </c>
      <c r="F10" s="8">
        <v>20.6</v>
      </c>
      <c r="G10" s="6">
        <f t="shared" si="1"/>
        <v>15.4721030042918</v>
      </c>
      <c r="H10" s="8">
        <v>8.4</v>
      </c>
      <c r="I10" s="6">
        <f t="shared" si="0"/>
        <v>4.75471698113208</v>
      </c>
      <c r="J10" s="8">
        <v>1.9</v>
      </c>
      <c r="K10" s="14">
        <f>C10+E10+G10+I10+J10</f>
        <v>51.1005763092013</v>
      </c>
      <c r="L10" s="14" t="s">
        <v>14</v>
      </c>
      <c r="M10" s="15"/>
      <c r="N10" s="15"/>
      <c r="O10" s="15"/>
      <c r="P10" s="15"/>
      <c r="Q10" s="15"/>
      <c r="R10" s="15"/>
      <c r="S10" s="20"/>
      <c r="T10" s="20"/>
      <c r="U10" s="20"/>
      <c r="V10" s="20"/>
    </row>
    <row r="11" spans="1:22">
      <c r="A11" s="4">
        <v>7</v>
      </c>
      <c r="B11" s="4" t="s">
        <v>27</v>
      </c>
      <c r="C11" s="8">
        <v>7</v>
      </c>
      <c r="D11" s="8">
        <v>91.75</v>
      </c>
      <c r="E11" s="6">
        <f t="shared" si="2"/>
        <v>24.1752740303541</v>
      </c>
      <c r="F11" s="8">
        <v>2.5</v>
      </c>
      <c r="G11" s="6">
        <f t="shared" si="1"/>
        <v>1.87768240343348</v>
      </c>
      <c r="H11" s="8">
        <v>26.5</v>
      </c>
      <c r="I11" s="6">
        <f t="shared" si="0"/>
        <v>15</v>
      </c>
      <c r="J11" s="8">
        <v>1.8</v>
      </c>
      <c r="K11" s="14">
        <f>SUM(C11,E11,G11,I11,J11)</f>
        <v>49.8529564337876</v>
      </c>
      <c r="L11" s="14" t="s">
        <v>14</v>
      </c>
      <c r="M11" s="15"/>
      <c r="N11" s="15"/>
      <c r="O11" s="15"/>
      <c r="P11" s="15"/>
      <c r="Q11" s="15"/>
      <c r="R11" s="15"/>
      <c r="S11" s="20"/>
      <c r="T11" s="20"/>
      <c r="U11" s="20"/>
      <c r="V11" s="20"/>
    </row>
    <row r="12" spans="1:22">
      <c r="A12" s="4">
        <v>8</v>
      </c>
      <c r="B12" s="4" t="s">
        <v>28</v>
      </c>
      <c r="C12" s="8">
        <v>12</v>
      </c>
      <c r="D12" s="8">
        <v>89.53</v>
      </c>
      <c r="E12" s="8">
        <f t="shared" si="2"/>
        <v>23.5903246205734</v>
      </c>
      <c r="F12" s="8">
        <v>0.6</v>
      </c>
      <c r="G12" s="8">
        <f t="shared" si="1"/>
        <v>0.450643776824034</v>
      </c>
      <c r="H12" s="8">
        <v>15</v>
      </c>
      <c r="I12" s="8">
        <f t="shared" si="0"/>
        <v>8.49056603773585</v>
      </c>
      <c r="J12" s="8">
        <v>5</v>
      </c>
      <c r="K12" s="16">
        <f>SUM(C12,E12,G12,I12,J12)</f>
        <v>49.5315344351332</v>
      </c>
      <c r="L12" s="14" t="s">
        <v>14</v>
      </c>
      <c r="M12" s="17"/>
      <c r="N12" s="17"/>
      <c r="O12" s="17"/>
      <c r="P12" s="17"/>
      <c r="Q12" s="17"/>
      <c r="R12" s="17"/>
      <c r="S12" s="20"/>
      <c r="T12" s="20"/>
      <c r="U12" s="20"/>
      <c r="V12" s="20"/>
    </row>
    <row r="13" spans="1:22">
      <c r="A13" s="4">
        <v>9</v>
      </c>
      <c r="B13" s="4" t="s">
        <v>29</v>
      </c>
      <c r="C13" s="8">
        <v>10.5</v>
      </c>
      <c r="D13" s="8">
        <v>91.36</v>
      </c>
      <c r="E13" s="8">
        <f t="shared" si="2"/>
        <v>24.0725126475548</v>
      </c>
      <c r="F13" s="8">
        <v>7</v>
      </c>
      <c r="G13" s="8">
        <f t="shared" si="1"/>
        <v>5.25751072961373</v>
      </c>
      <c r="H13" s="8">
        <v>9.9</v>
      </c>
      <c r="I13" s="8">
        <f t="shared" si="0"/>
        <v>5.60377358490566</v>
      </c>
      <c r="J13" s="8">
        <v>3</v>
      </c>
      <c r="K13" s="16">
        <f>SUM(C13,E13,G13,I13,J13)</f>
        <v>48.4337969620742</v>
      </c>
      <c r="L13" s="14" t="s">
        <v>14</v>
      </c>
      <c r="M13" s="17"/>
      <c r="N13" s="17"/>
      <c r="O13" s="17"/>
      <c r="P13" s="17"/>
      <c r="Q13" s="17"/>
      <c r="R13" s="17"/>
      <c r="S13" s="20"/>
      <c r="T13" s="20"/>
      <c r="U13" s="20"/>
      <c r="V13" s="20"/>
    </row>
    <row r="14" spans="1:22">
      <c r="A14" s="4">
        <v>10</v>
      </c>
      <c r="B14" s="5" t="s">
        <v>30</v>
      </c>
      <c r="C14" s="8">
        <v>8.6</v>
      </c>
      <c r="D14" s="8">
        <v>87.58</v>
      </c>
      <c r="E14" s="8">
        <f t="shared" si="2"/>
        <v>23.0765177065767</v>
      </c>
      <c r="F14" s="8">
        <v>0</v>
      </c>
      <c r="G14" s="8">
        <v>0</v>
      </c>
      <c r="H14" s="8">
        <v>15.4</v>
      </c>
      <c r="I14" s="6">
        <f t="shared" si="0"/>
        <v>8.71698113207547</v>
      </c>
      <c r="J14" s="8">
        <v>7</v>
      </c>
      <c r="K14" s="14">
        <f>C14+E14+G14+I14+J14</f>
        <v>47.3934988386522</v>
      </c>
      <c r="L14" s="14" t="s">
        <v>14</v>
      </c>
      <c r="M14" s="15"/>
      <c r="N14" s="15"/>
      <c r="O14" s="15"/>
      <c r="P14" s="15"/>
      <c r="Q14" s="15"/>
      <c r="R14" s="15"/>
      <c r="S14" s="20"/>
      <c r="T14" s="20"/>
      <c r="U14" s="20"/>
      <c r="V14" s="20"/>
    </row>
    <row r="15" spans="1:22">
      <c r="A15" s="4">
        <v>11</v>
      </c>
      <c r="B15" s="4" t="s">
        <v>31</v>
      </c>
      <c r="C15" s="8">
        <v>15</v>
      </c>
      <c r="D15" s="8">
        <v>87.59</v>
      </c>
      <c r="E15" s="6">
        <f t="shared" si="2"/>
        <v>23.079152613828</v>
      </c>
      <c r="F15" s="8">
        <v>1.4</v>
      </c>
      <c r="G15" s="6">
        <f>F15/46.6*35</f>
        <v>1.05150214592275</v>
      </c>
      <c r="H15" s="8">
        <v>3.5</v>
      </c>
      <c r="I15" s="6">
        <f t="shared" si="0"/>
        <v>1.9811320754717</v>
      </c>
      <c r="J15" s="8">
        <v>6</v>
      </c>
      <c r="K15" s="14">
        <f>SUM(C15,E15,G15,I15,J15)</f>
        <v>47.1117868352224</v>
      </c>
      <c r="L15" s="14" t="s">
        <v>14</v>
      </c>
      <c r="M15" s="15"/>
      <c r="N15" s="15"/>
      <c r="O15" s="15"/>
      <c r="P15" s="15"/>
      <c r="Q15" s="15"/>
      <c r="R15" s="15"/>
      <c r="S15" s="20"/>
      <c r="T15" s="20"/>
      <c r="U15" s="20"/>
      <c r="V15" s="20"/>
    </row>
    <row r="16" spans="1:22">
      <c r="A16" s="4">
        <v>12</v>
      </c>
      <c r="B16" s="4" t="s">
        <v>32</v>
      </c>
      <c r="C16" s="8">
        <v>8</v>
      </c>
      <c r="D16" s="8">
        <v>89.2</v>
      </c>
      <c r="E16" s="8">
        <f t="shared" si="2"/>
        <v>23.5033726812816</v>
      </c>
      <c r="F16" s="8">
        <v>0</v>
      </c>
      <c r="G16" s="8">
        <f>F16/46.6*35</f>
        <v>0</v>
      </c>
      <c r="H16" s="8">
        <v>22</v>
      </c>
      <c r="I16" s="8">
        <f t="shared" si="0"/>
        <v>12.4528301886792</v>
      </c>
      <c r="J16" s="8">
        <v>2.8</v>
      </c>
      <c r="K16" s="16">
        <f>SUM(C16,E16,G16,I16,J16)</f>
        <v>46.7562028699609</v>
      </c>
      <c r="L16" s="14" t="s">
        <v>14</v>
      </c>
      <c r="M16" s="17"/>
      <c r="N16" s="17"/>
      <c r="O16" s="17"/>
      <c r="P16" s="17"/>
      <c r="Q16" s="17"/>
      <c r="R16" s="17"/>
      <c r="S16" s="20"/>
      <c r="T16" s="20"/>
      <c r="U16" s="20"/>
      <c r="V16" s="20"/>
    </row>
    <row r="17" spans="1:22">
      <c r="A17" s="4">
        <v>13</v>
      </c>
      <c r="B17" s="7" t="s">
        <v>33</v>
      </c>
      <c r="C17" s="6">
        <v>6</v>
      </c>
      <c r="D17" s="6">
        <v>92.83</v>
      </c>
      <c r="E17" s="6">
        <v>24.46</v>
      </c>
      <c r="F17" s="6">
        <v>20</v>
      </c>
      <c r="G17" s="6">
        <f>F17/46.6*35</f>
        <v>15.0214592274678</v>
      </c>
      <c r="H17" s="6">
        <v>0.3</v>
      </c>
      <c r="I17" s="6">
        <f t="shared" si="0"/>
        <v>0.169811320754717</v>
      </c>
      <c r="J17" s="6">
        <v>0</v>
      </c>
      <c r="K17" s="14">
        <f>C17+E17+G17+I17+J17</f>
        <v>45.6512705482225</v>
      </c>
      <c r="L17" s="14" t="s">
        <v>14</v>
      </c>
      <c r="M17" s="15"/>
      <c r="N17" s="15"/>
      <c r="O17" s="15"/>
      <c r="P17" s="15"/>
      <c r="Q17" s="15"/>
      <c r="R17" s="15"/>
      <c r="S17" s="20"/>
      <c r="T17" s="20"/>
      <c r="U17" s="20"/>
      <c r="V17" s="20"/>
    </row>
    <row r="18" spans="1:22">
      <c r="A18" s="4">
        <v>14</v>
      </c>
      <c r="B18" s="7" t="s">
        <v>34</v>
      </c>
      <c r="C18" s="6">
        <v>15</v>
      </c>
      <c r="D18" s="6">
        <v>94.22</v>
      </c>
      <c r="E18" s="6">
        <v>24.83</v>
      </c>
      <c r="F18" s="6">
        <v>0</v>
      </c>
      <c r="G18" s="6">
        <f>F18/46.6*35</f>
        <v>0</v>
      </c>
      <c r="H18" s="6">
        <v>2</v>
      </c>
      <c r="I18" s="6">
        <f t="shared" si="0"/>
        <v>1.13207547169811</v>
      </c>
      <c r="J18" s="6">
        <v>4.6</v>
      </c>
      <c r="K18" s="14">
        <f>C18+E18+G18+I18+J18</f>
        <v>45.5620754716981</v>
      </c>
      <c r="L18" s="14" t="s">
        <v>14</v>
      </c>
      <c r="M18" s="15"/>
      <c r="N18" s="15"/>
      <c r="O18" s="15"/>
      <c r="P18" s="15"/>
      <c r="Q18" s="15"/>
      <c r="R18" s="15"/>
      <c r="S18" s="20"/>
      <c r="T18" s="20"/>
      <c r="U18" s="20"/>
      <c r="V18" s="20"/>
    </row>
    <row r="19" spans="1:22">
      <c r="A19" s="4">
        <v>15</v>
      </c>
      <c r="B19" s="7" t="s">
        <v>35</v>
      </c>
      <c r="C19" s="8">
        <v>6</v>
      </c>
      <c r="D19" s="8">
        <v>94</v>
      </c>
      <c r="E19" s="6">
        <f>D19/94.88*25</f>
        <v>24.7681281618887</v>
      </c>
      <c r="F19" s="8">
        <v>4.6</v>
      </c>
      <c r="G19" s="6">
        <f>F19/46.6*35</f>
        <v>3.4549356223176</v>
      </c>
      <c r="H19" s="8">
        <v>16</v>
      </c>
      <c r="I19" s="6">
        <f t="shared" si="0"/>
        <v>9.05660377358491</v>
      </c>
      <c r="J19" s="8">
        <v>1.2</v>
      </c>
      <c r="K19" s="14">
        <f>C19+E19+G19+I19+J19</f>
        <v>44.4796675577912</v>
      </c>
      <c r="L19" s="14" t="s">
        <v>14</v>
      </c>
      <c r="M19" s="15"/>
      <c r="N19" s="15"/>
      <c r="O19" s="15"/>
      <c r="P19" s="15"/>
      <c r="Q19" s="15"/>
      <c r="R19" s="15"/>
      <c r="S19" s="20"/>
      <c r="T19" s="20"/>
      <c r="U19" s="20"/>
      <c r="V19" s="20"/>
    </row>
    <row r="20" spans="1:22">
      <c r="A20" s="4">
        <v>16</v>
      </c>
      <c r="B20" s="5" t="s">
        <v>36</v>
      </c>
      <c r="C20" s="8">
        <v>6</v>
      </c>
      <c r="D20" s="8">
        <v>90.63</v>
      </c>
      <c r="E20" s="8">
        <f>D20/94.88*25</f>
        <v>23.8801644182125</v>
      </c>
      <c r="F20" s="8">
        <v>0</v>
      </c>
      <c r="G20" s="6">
        <v>0</v>
      </c>
      <c r="H20" s="8">
        <v>22</v>
      </c>
      <c r="I20" s="6">
        <f t="shared" si="0"/>
        <v>12.4528301886792</v>
      </c>
      <c r="J20" s="8">
        <v>1.5</v>
      </c>
      <c r="K20" s="14">
        <f>C20+E20+G20+I20+J20</f>
        <v>43.8329946068917</v>
      </c>
      <c r="L20" s="14" t="s">
        <v>14</v>
      </c>
      <c r="M20" s="15"/>
      <c r="N20" s="15"/>
      <c r="O20" s="15"/>
      <c r="P20" s="15"/>
      <c r="Q20" s="15"/>
      <c r="R20" s="15"/>
      <c r="S20" s="20"/>
      <c r="T20" s="20"/>
      <c r="U20" s="20"/>
      <c r="V20" s="20"/>
    </row>
    <row r="21" spans="1:22">
      <c r="A21" s="4">
        <v>17</v>
      </c>
      <c r="B21" s="4" t="s">
        <v>37</v>
      </c>
      <c r="C21" s="8">
        <v>8</v>
      </c>
      <c r="D21" s="8">
        <v>93.6</v>
      </c>
      <c r="E21" s="6">
        <f>D21/94.88*25</f>
        <v>24.6627318718381</v>
      </c>
      <c r="F21" s="8">
        <v>1.4</v>
      </c>
      <c r="G21" s="6">
        <f t="shared" ref="G21:G31" si="3">F21/46.6*35</f>
        <v>1.05150214592275</v>
      </c>
      <c r="H21" s="8">
        <v>11.4</v>
      </c>
      <c r="I21" s="6">
        <f t="shared" si="0"/>
        <v>6.45283018867925</v>
      </c>
      <c r="J21" s="8">
        <v>3</v>
      </c>
      <c r="K21" s="14">
        <f>SUM(C21,E21,G21,I21,J21)</f>
        <v>43.1670642064401</v>
      </c>
      <c r="L21" s="14" t="s">
        <v>14</v>
      </c>
      <c r="M21" s="15"/>
      <c r="N21" s="15"/>
      <c r="O21" s="15"/>
      <c r="P21" s="15"/>
      <c r="Q21" s="15"/>
      <c r="R21" s="15"/>
      <c r="S21" s="20"/>
      <c r="T21" s="20"/>
      <c r="U21" s="20"/>
      <c r="V21" s="20"/>
    </row>
    <row r="22" spans="1:22">
      <c r="A22" s="4">
        <v>18</v>
      </c>
      <c r="B22" s="4" t="s">
        <v>38</v>
      </c>
      <c r="C22" s="8">
        <v>6</v>
      </c>
      <c r="D22" s="8">
        <v>90.27</v>
      </c>
      <c r="E22" s="8">
        <f>D22/94.88*25</f>
        <v>23.7853077571669</v>
      </c>
      <c r="F22" s="8">
        <v>1</v>
      </c>
      <c r="G22" s="8">
        <f t="shared" si="3"/>
        <v>0.751072961373391</v>
      </c>
      <c r="H22" s="8">
        <v>20.5</v>
      </c>
      <c r="I22" s="8">
        <f t="shared" si="0"/>
        <v>11.6037735849057</v>
      </c>
      <c r="J22" s="8">
        <v>0</v>
      </c>
      <c r="K22" s="16">
        <f>SUM(C22,E22,G22,I22,J22)</f>
        <v>42.140154303446</v>
      </c>
      <c r="L22" s="14" t="s">
        <v>14</v>
      </c>
      <c r="M22" s="17"/>
      <c r="N22" s="17"/>
      <c r="O22" s="17"/>
      <c r="P22" s="17"/>
      <c r="Q22" s="17"/>
      <c r="R22" s="17"/>
      <c r="S22" s="20"/>
      <c r="T22" s="20"/>
      <c r="U22" s="20"/>
      <c r="V22" s="20"/>
    </row>
    <row r="23" spans="1:22">
      <c r="A23" s="4">
        <v>19</v>
      </c>
      <c r="B23" s="7" t="s">
        <v>39</v>
      </c>
      <c r="C23" s="6">
        <v>8.5</v>
      </c>
      <c r="D23" s="6">
        <v>90.63</v>
      </c>
      <c r="E23" s="6">
        <v>23.88</v>
      </c>
      <c r="F23" s="6">
        <v>4</v>
      </c>
      <c r="G23" s="6">
        <f t="shared" si="3"/>
        <v>3.00429184549356</v>
      </c>
      <c r="H23" s="6">
        <v>4.8</v>
      </c>
      <c r="I23" s="6">
        <f t="shared" si="0"/>
        <v>2.71698113207547</v>
      </c>
      <c r="J23" s="6">
        <v>3.2</v>
      </c>
      <c r="K23" s="14">
        <f>C23+E23+G23+I23+J23</f>
        <v>41.301272977569</v>
      </c>
      <c r="L23" s="14" t="s">
        <v>14</v>
      </c>
      <c r="M23" s="15"/>
      <c r="N23" s="15"/>
      <c r="O23" s="15"/>
      <c r="P23" s="15"/>
      <c r="Q23" s="15"/>
      <c r="R23" s="15"/>
      <c r="S23" s="20"/>
      <c r="T23" s="20"/>
      <c r="U23" s="20"/>
      <c r="V23" s="20"/>
    </row>
    <row r="24" spans="1:22">
      <c r="A24" s="4">
        <v>20</v>
      </c>
      <c r="B24" s="7" t="s">
        <v>40</v>
      </c>
      <c r="C24" s="8">
        <v>7</v>
      </c>
      <c r="D24" s="8">
        <v>89.92</v>
      </c>
      <c r="E24" s="6">
        <f t="shared" ref="E24:E30" si="4">D24/94.88*25</f>
        <v>23.6930860033727</v>
      </c>
      <c r="F24" s="8">
        <v>0.6</v>
      </c>
      <c r="G24" s="6">
        <f t="shared" si="3"/>
        <v>0.450643776824034</v>
      </c>
      <c r="H24" s="8">
        <v>11.8</v>
      </c>
      <c r="I24" s="6">
        <f t="shared" si="0"/>
        <v>6.67924528301887</v>
      </c>
      <c r="J24" s="8">
        <v>3</v>
      </c>
      <c r="K24" s="14">
        <f>C24+E24+G24+I24+J24</f>
        <v>40.8229750632156</v>
      </c>
      <c r="L24" s="14" t="s">
        <v>14</v>
      </c>
      <c r="M24" s="15"/>
      <c r="N24" s="15"/>
      <c r="O24" s="15"/>
      <c r="P24" s="15"/>
      <c r="Q24" s="15"/>
      <c r="R24" s="15"/>
      <c r="S24" s="20"/>
      <c r="T24" s="20"/>
      <c r="U24" s="20"/>
      <c r="V24" s="20"/>
    </row>
    <row r="25" spans="1:22">
      <c r="A25" s="4">
        <v>21</v>
      </c>
      <c r="B25" s="5" t="s">
        <v>41</v>
      </c>
      <c r="C25" s="8">
        <v>8</v>
      </c>
      <c r="D25" s="8">
        <v>89.58</v>
      </c>
      <c r="E25" s="8">
        <f t="shared" si="4"/>
        <v>23.6034991568297</v>
      </c>
      <c r="F25" s="8">
        <v>1</v>
      </c>
      <c r="G25" s="6">
        <f t="shared" si="3"/>
        <v>0.751072961373391</v>
      </c>
      <c r="H25" s="8">
        <v>5.7</v>
      </c>
      <c r="I25" s="6">
        <f t="shared" si="0"/>
        <v>3.22641509433962</v>
      </c>
      <c r="J25" s="8">
        <v>5.2</v>
      </c>
      <c r="K25" s="14">
        <f>C25+E25+G25+I25+J25</f>
        <v>40.7809872125427</v>
      </c>
      <c r="L25" s="14" t="s">
        <v>14</v>
      </c>
      <c r="M25" s="15"/>
      <c r="N25" s="15"/>
      <c r="O25" s="15"/>
      <c r="P25" s="15"/>
      <c r="Q25" s="15"/>
      <c r="R25" s="15"/>
      <c r="S25" s="20"/>
      <c r="T25" s="20"/>
      <c r="U25" s="20"/>
      <c r="V25" s="20"/>
    </row>
    <row r="26" spans="1:22">
      <c r="A26" s="4">
        <v>22</v>
      </c>
      <c r="B26" s="5" t="s">
        <v>42</v>
      </c>
      <c r="C26" s="8">
        <v>6</v>
      </c>
      <c r="D26" s="8">
        <v>90.08</v>
      </c>
      <c r="E26" s="8">
        <f t="shared" si="4"/>
        <v>23.7352445193929</v>
      </c>
      <c r="F26" s="8">
        <v>1.2</v>
      </c>
      <c r="G26" s="6">
        <f t="shared" si="3"/>
        <v>0.901287553648069</v>
      </c>
      <c r="H26" s="8">
        <v>14.8</v>
      </c>
      <c r="I26" s="6">
        <f t="shared" si="0"/>
        <v>8.37735849056604</v>
      </c>
      <c r="J26" s="8">
        <v>0.9</v>
      </c>
      <c r="K26" s="14">
        <f>C26+E26+G26+I26+J26</f>
        <v>39.913890563607</v>
      </c>
      <c r="L26" s="14" t="s">
        <v>14</v>
      </c>
      <c r="M26" s="15"/>
      <c r="N26" s="15"/>
      <c r="O26" s="15"/>
      <c r="P26" s="15"/>
      <c r="Q26" s="15"/>
      <c r="R26" s="15"/>
      <c r="S26" s="20"/>
      <c r="T26" s="20"/>
      <c r="U26" s="20"/>
      <c r="V26" s="20"/>
    </row>
    <row r="27" spans="1:22">
      <c r="A27" s="4">
        <v>23</v>
      </c>
      <c r="B27" s="4" t="s">
        <v>43</v>
      </c>
      <c r="C27" s="8">
        <v>6</v>
      </c>
      <c r="D27" s="8">
        <v>91.27</v>
      </c>
      <c r="E27" s="8">
        <f t="shared" si="4"/>
        <v>24.0487984822934</v>
      </c>
      <c r="F27" s="8">
        <v>1</v>
      </c>
      <c r="G27" s="8">
        <f t="shared" si="3"/>
        <v>0.751072961373391</v>
      </c>
      <c r="H27" s="8">
        <v>12.5</v>
      </c>
      <c r="I27" s="8">
        <f t="shared" si="0"/>
        <v>7.07547169811321</v>
      </c>
      <c r="J27" s="8">
        <v>1.8</v>
      </c>
      <c r="K27" s="16">
        <f>SUM(C27,E27,G27,I27,J27)</f>
        <v>39.67534314178</v>
      </c>
      <c r="L27" s="14" t="s">
        <v>14</v>
      </c>
      <c r="M27" s="17"/>
      <c r="N27" s="17"/>
      <c r="O27" s="17"/>
      <c r="P27" s="17"/>
      <c r="Q27" s="17"/>
      <c r="R27" s="17"/>
      <c r="S27" s="20"/>
      <c r="T27" s="20"/>
      <c r="U27" s="20"/>
      <c r="V27" s="20"/>
    </row>
    <row r="28" spans="1:22">
      <c r="A28" s="4">
        <v>24</v>
      </c>
      <c r="B28" s="7" t="s">
        <v>44</v>
      </c>
      <c r="C28" s="8">
        <v>7</v>
      </c>
      <c r="D28" s="8">
        <v>90.79</v>
      </c>
      <c r="E28" s="6">
        <f t="shared" si="4"/>
        <v>23.9223229342327</v>
      </c>
      <c r="F28" s="8">
        <v>4.6</v>
      </c>
      <c r="G28" s="6">
        <f t="shared" si="3"/>
        <v>3.4549356223176</v>
      </c>
      <c r="H28" s="8">
        <v>1</v>
      </c>
      <c r="I28" s="6">
        <f t="shared" si="0"/>
        <v>0.566037735849057</v>
      </c>
      <c r="J28" s="8">
        <v>4.4</v>
      </c>
      <c r="K28" s="14">
        <f t="shared" ref="K28:K35" si="5">C28+E28+G28+I28+J28</f>
        <v>39.3432962923994</v>
      </c>
      <c r="L28" s="14" t="s">
        <v>14</v>
      </c>
      <c r="M28" s="15"/>
      <c r="N28" s="15"/>
      <c r="O28" s="15"/>
      <c r="P28" s="15"/>
      <c r="Q28" s="15"/>
      <c r="R28" s="15"/>
      <c r="S28" s="20"/>
      <c r="T28" s="20"/>
      <c r="U28" s="20"/>
      <c r="V28" s="20"/>
    </row>
    <row r="29" spans="1:22">
      <c r="A29" s="9">
        <v>25</v>
      </c>
      <c r="B29" s="10" t="s">
        <v>45</v>
      </c>
      <c r="C29" s="11">
        <v>7</v>
      </c>
      <c r="D29" s="11">
        <v>89.64</v>
      </c>
      <c r="E29" s="12">
        <f t="shared" si="4"/>
        <v>23.6193086003373</v>
      </c>
      <c r="F29" s="11">
        <v>0.6</v>
      </c>
      <c r="G29" s="12">
        <f t="shared" si="3"/>
        <v>0.450643776824034</v>
      </c>
      <c r="H29" s="11">
        <v>9.3</v>
      </c>
      <c r="I29" s="12">
        <f t="shared" si="0"/>
        <v>5.26415094339623</v>
      </c>
      <c r="J29" s="11">
        <v>3</v>
      </c>
      <c r="K29" s="18">
        <f t="shared" si="5"/>
        <v>39.3341033205575</v>
      </c>
      <c r="L29" s="18" t="s">
        <v>16</v>
      </c>
      <c r="M29" s="15"/>
      <c r="N29" s="15"/>
      <c r="O29" s="15"/>
      <c r="P29" s="15"/>
      <c r="Q29" s="15"/>
      <c r="R29" s="15"/>
      <c r="S29" s="20"/>
      <c r="T29" s="20"/>
      <c r="U29" s="20"/>
      <c r="V29" s="20"/>
    </row>
    <row r="30" spans="1:22">
      <c r="A30" s="9">
        <v>26</v>
      </c>
      <c r="B30" s="10" t="s">
        <v>46</v>
      </c>
      <c r="C30" s="12">
        <v>10</v>
      </c>
      <c r="D30" s="12">
        <v>93.2</v>
      </c>
      <c r="E30" s="12">
        <f t="shared" si="4"/>
        <v>24.5573355817875</v>
      </c>
      <c r="F30" s="12">
        <v>0.7</v>
      </c>
      <c r="G30" s="12">
        <f t="shared" si="3"/>
        <v>0.525751072961373</v>
      </c>
      <c r="H30" s="12">
        <v>3.6</v>
      </c>
      <c r="I30" s="12">
        <f t="shared" si="0"/>
        <v>2.0377358490566</v>
      </c>
      <c r="J30" s="12">
        <v>2.2</v>
      </c>
      <c r="K30" s="18">
        <f t="shared" si="5"/>
        <v>39.3208225038055</v>
      </c>
      <c r="L30" s="18" t="s">
        <v>16</v>
      </c>
      <c r="M30" s="15"/>
      <c r="N30" s="15"/>
      <c r="O30" s="15"/>
      <c r="P30" s="15"/>
      <c r="Q30" s="15"/>
      <c r="R30" s="15"/>
      <c r="S30" s="20"/>
      <c r="T30" s="20"/>
      <c r="U30" s="20"/>
      <c r="V30" s="20"/>
    </row>
    <row r="31" spans="1:22">
      <c r="A31" s="9">
        <v>27</v>
      </c>
      <c r="B31" s="10" t="s">
        <v>47</v>
      </c>
      <c r="C31" s="12">
        <v>6</v>
      </c>
      <c r="D31" s="12">
        <v>88.83</v>
      </c>
      <c r="E31" s="12">
        <v>23.4</v>
      </c>
      <c r="F31" s="12">
        <v>10</v>
      </c>
      <c r="G31" s="12">
        <f t="shared" si="3"/>
        <v>7.51072961373391</v>
      </c>
      <c r="H31" s="12">
        <v>0.3</v>
      </c>
      <c r="I31" s="12">
        <f t="shared" si="0"/>
        <v>0.169811320754717</v>
      </c>
      <c r="J31" s="12">
        <v>1.9</v>
      </c>
      <c r="K31" s="18">
        <f t="shared" si="5"/>
        <v>38.9805409344886</v>
      </c>
      <c r="L31" s="18" t="s">
        <v>16</v>
      </c>
      <c r="M31" s="15"/>
      <c r="N31" s="15"/>
      <c r="O31" s="15"/>
      <c r="P31" s="15"/>
      <c r="Q31" s="15"/>
      <c r="R31" s="15"/>
      <c r="S31" s="20"/>
      <c r="T31" s="20"/>
      <c r="U31" s="20"/>
      <c r="V31" s="20"/>
    </row>
    <row r="32" spans="1:22">
      <c r="A32" s="9">
        <v>28</v>
      </c>
      <c r="B32" s="13" t="s">
        <v>48</v>
      </c>
      <c r="C32" s="11">
        <v>6</v>
      </c>
      <c r="D32" s="11">
        <v>90.84</v>
      </c>
      <c r="E32" s="11">
        <f>D32/94.88*25</f>
        <v>23.935497470489</v>
      </c>
      <c r="F32" s="11">
        <v>0</v>
      </c>
      <c r="G32" s="11">
        <v>0</v>
      </c>
      <c r="H32" s="11">
        <v>12</v>
      </c>
      <c r="I32" s="12">
        <f t="shared" si="0"/>
        <v>6.79245283018868</v>
      </c>
      <c r="J32" s="11">
        <v>2.1</v>
      </c>
      <c r="K32" s="18">
        <f t="shared" si="5"/>
        <v>38.8279503006777</v>
      </c>
      <c r="L32" s="18" t="s">
        <v>16</v>
      </c>
      <c r="M32" s="15"/>
      <c r="N32" s="15"/>
      <c r="O32" s="15"/>
      <c r="P32" s="15"/>
      <c r="Q32" s="15"/>
      <c r="R32" s="15"/>
      <c r="S32" s="20"/>
      <c r="T32" s="20"/>
      <c r="U32" s="20"/>
      <c r="V32" s="20"/>
    </row>
    <row r="33" spans="1:22">
      <c r="A33" s="9">
        <v>29</v>
      </c>
      <c r="B33" s="10" t="s">
        <v>49</v>
      </c>
      <c r="C33" s="12">
        <v>6</v>
      </c>
      <c r="D33" s="12">
        <v>92.22</v>
      </c>
      <c r="E33" s="12">
        <v>24.3</v>
      </c>
      <c r="F33" s="12">
        <v>1.4</v>
      </c>
      <c r="G33" s="12">
        <f>F33/46.6*35</f>
        <v>1.05150214592275</v>
      </c>
      <c r="H33" s="12">
        <v>5.7</v>
      </c>
      <c r="I33" s="12">
        <f t="shared" si="0"/>
        <v>3.22641509433962</v>
      </c>
      <c r="J33" s="12">
        <v>4</v>
      </c>
      <c r="K33" s="18">
        <f t="shared" si="5"/>
        <v>38.5779172402624</v>
      </c>
      <c r="L33" s="18" t="s">
        <v>16</v>
      </c>
      <c r="M33" s="15"/>
      <c r="N33" s="15"/>
      <c r="O33" s="15"/>
      <c r="P33" s="15"/>
      <c r="Q33" s="15"/>
      <c r="R33" s="15"/>
      <c r="S33" s="20"/>
      <c r="T33" s="20"/>
      <c r="U33" s="20"/>
      <c r="V33" s="20"/>
    </row>
    <row r="34" spans="1:22">
      <c r="A34" s="9">
        <v>30</v>
      </c>
      <c r="B34" s="10" t="s">
        <v>50</v>
      </c>
      <c r="C34" s="12">
        <v>6</v>
      </c>
      <c r="D34" s="12">
        <v>91.22</v>
      </c>
      <c r="E34" s="12">
        <v>24</v>
      </c>
      <c r="F34" s="12">
        <v>8.6</v>
      </c>
      <c r="G34" s="12">
        <f>F34/46.6*35</f>
        <v>6.45922746781116</v>
      </c>
      <c r="H34" s="12">
        <v>1</v>
      </c>
      <c r="I34" s="12">
        <f t="shared" si="0"/>
        <v>0.566037735849057</v>
      </c>
      <c r="J34" s="12">
        <v>1.5</v>
      </c>
      <c r="K34" s="18">
        <f t="shared" si="5"/>
        <v>38.5252652036602</v>
      </c>
      <c r="L34" s="18" t="s">
        <v>16</v>
      </c>
      <c r="M34" s="15"/>
      <c r="N34" s="15"/>
      <c r="O34" s="15"/>
      <c r="P34" s="15"/>
      <c r="Q34" s="15"/>
      <c r="R34" s="15"/>
      <c r="S34" s="20"/>
      <c r="T34" s="20"/>
      <c r="U34" s="20"/>
      <c r="V34" s="20"/>
    </row>
    <row r="35" spans="1:22">
      <c r="A35" s="9">
        <v>31</v>
      </c>
      <c r="B35" s="13" t="s">
        <v>51</v>
      </c>
      <c r="C35" s="11">
        <v>6</v>
      </c>
      <c r="D35" s="11">
        <v>93.24</v>
      </c>
      <c r="E35" s="11">
        <f>D35/94.88*25</f>
        <v>24.5678752107926</v>
      </c>
      <c r="F35" s="11">
        <v>0.6</v>
      </c>
      <c r="G35" s="12">
        <f>F35/46.6*35</f>
        <v>0.450643776824034</v>
      </c>
      <c r="H35" s="11">
        <v>12.6</v>
      </c>
      <c r="I35" s="12">
        <f t="shared" si="0"/>
        <v>7.13207547169811</v>
      </c>
      <c r="J35" s="11">
        <v>0.3</v>
      </c>
      <c r="K35" s="18">
        <f t="shared" si="5"/>
        <v>38.4505944593147</v>
      </c>
      <c r="L35" s="18" t="s">
        <v>16</v>
      </c>
      <c r="M35" s="15"/>
      <c r="N35" s="15"/>
      <c r="O35" s="15"/>
      <c r="P35" s="15"/>
      <c r="Q35" s="15"/>
      <c r="R35" s="15"/>
      <c r="S35" s="20"/>
      <c r="T35" s="20"/>
      <c r="U35" s="20"/>
      <c r="V35" s="20"/>
    </row>
    <row r="36" spans="1:22">
      <c r="A36" s="9">
        <v>32</v>
      </c>
      <c r="B36" s="9" t="s">
        <v>52</v>
      </c>
      <c r="C36" s="11">
        <v>12</v>
      </c>
      <c r="D36" s="11">
        <v>92</v>
      </c>
      <c r="E36" s="11">
        <f>D36/94.88*25</f>
        <v>24.2411467116358</v>
      </c>
      <c r="F36" s="11">
        <v>0</v>
      </c>
      <c r="G36" s="11">
        <f>F36/46.6*35</f>
        <v>0</v>
      </c>
      <c r="H36" s="11">
        <v>1.9</v>
      </c>
      <c r="I36" s="11">
        <f t="shared" si="0"/>
        <v>1.07547169811321</v>
      </c>
      <c r="J36" s="11">
        <v>0.9</v>
      </c>
      <c r="K36" s="19">
        <f>SUM(C36,E36,G36,I36,J36)</f>
        <v>38.216618409749</v>
      </c>
      <c r="L36" s="18" t="s">
        <v>16</v>
      </c>
      <c r="M36" s="17"/>
      <c r="N36" s="17"/>
      <c r="O36" s="17"/>
      <c r="P36" s="17"/>
      <c r="Q36" s="17"/>
      <c r="R36" s="17"/>
      <c r="S36" s="20"/>
      <c r="T36" s="20"/>
      <c r="U36" s="20"/>
      <c r="V36" s="20"/>
    </row>
    <row r="37" spans="1:22">
      <c r="A37" s="9">
        <v>33</v>
      </c>
      <c r="B37" s="9" t="s">
        <v>53</v>
      </c>
      <c r="C37" s="11">
        <v>6</v>
      </c>
      <c r="D37" s="11">
        <v>87.82</v>
      </c>
      <c r="E37" s="11">
        <f>D37/94.88*25</f>
        <v>23.1397554806071</v>
      </c>
      <c r="F37" s="11">
        <v>0.3</v>
      </c>
      <c r="G37" s="11">
        <f>F37/46.6*35</f>
        <v>0.225321888412017</v>
      </c>
      <c r="H37" s="11">
        <v>10.3</v>
      </c>
      <c r="I37" s="11">
        <f t="shared" ref="I37:I68" si="6">H37/26.5*15</f>
        <v>5.83018867924528</v>
      </c>
      <c r="J37" s="11">
        <v>3</v>
      </c>
      <c r="K37" s="19">
        <f>SUM(C37,E37,G37,I37,J37)</f>
        <v>38.1952660482644</v>
      </c>
      <c r="L37" s="18" t="s">
        <v>16</v>
      </c>
      <c r="M37" s="17"/>
      <c r="N37" s="17"/>
      <c r="O37" s="17"/>
      <c r="P37" s="17"/>
      <c r="Q37" s="17"/>
      <c r="R37" s="17"/>
      <c r="S37" s="20"/>
      <c r="T37" s="20"/>
      <c r="U37" s="20"/>
      <c r="V37" s="20"/>
    </row>
    <row r="38" spans="1:22">
      <c r="A38" s="9">
        <v>34</v>
      </c>
      <c r="B38" s="13" t="s">
        <v>54</v>
      </c>
      <c r="C38" s="11">
        <v>6</v>
      </c>
      <c r="D38" s="11">
        <v>90.17</v>
      </c>
      <c r="E38" s="11">
        <f>D38/94.88*25</f>
        <v>23.7589586846543</v>
      </c>
      <c r="F38" s="11">
        <v>0</v>
      </c>
      <c r="G38" s="11">
        <v>0</v>
      </c>
      <c r="H38" s="11">
        <v>8</v>
      </c>
      <c r="I38" s="12">
        <f t="shared" si="6"/>
        <v>4.52830188679245</v>
      </c>
      <c r="J38" s="11">
        <v>3.9</v>
      </c>
      <c r="K38" s="18">
        <f>C38+E38+G38+I38+J38</f>
        <v>38.1872605714468</v>
      </c>
      <c r="L38" s="18" t="s">
        <v>16</v>
      </c>
      <c r="M38" s="15"/>
      <c r="N38" s="15"/>
      <c r="O38" s="15"/>
      <c r="P38" s="15"/>
      <c r="Q38" s="15"/>
      <c r="R38" s="15"/>
      <c r="S38" s="20"/>
      <c r="T38" s="20"/>
      <c r="U38" s="20"/>
      <c r="V38" s="20"/>
    </row>
    <row r="39" spans="1:22">
      <c r="A39" s="9">
        <v>35</v>
      </c>
      <c r="B39" s="13" t="s">
        <v>55</v>
      </c>
      <c r="C39" s="11">
        <v>6</v>
      </c>
      <c r="D39" s="11">
        <v>88.72</v>
      </c>
      <c r="E39" s="11">
        <f>D39/94.88*25</f>
        <v>23.3768971332209</v>
      </c>
      <c r="F39" s="11">
        <v>0</v>
      </c>
      <c r="G39" s="12">
        <v>0</v>
      </c>
      <c r="H39" s="11">
        <v>15</v>
      </c>
      <c r="I39" s="12">
        <f t="shared" si="6"/>
        <v>8.49056603773585</v>
      </c>
      <c r="J39" s="11">
        <v>0</v>
      </c>
      <c r="K39" s="18">
        <f>C39+E39+G39+I39+J39</f>
        <v>37.8674631709568</v>
      </c>
      <c r="L39" s="18" t="s">
        <v>16</v>
      </c>
      <c r="M39" s="15"/>
      <c r="N39" s="15"/>
      <c r="O39" s="15"/>
      <c r="P39" s="15"/>
      <c r="Q39" s="15"/>
      <c r="R39" s="15"/>
      <c r="S39" s="20"/>
      <c r="T39" s="20"/>
      <c r="U39" s="20"/>
      <c r="V39" s="20"/>
    </row>
    <row r="40" spans="1:22">
      <c r="A40" s="9">
        <v>36</v>
      </c>
      <c r="B40" s="10" t="s">
        <v>56</v>
      </c>
      <c r="C40" s="12">
        <v>8</v>
      </c>
      <c r="D40" s="12">
        <v>90</v>
      </c>
      <c r="E40" s="12">
        <v>23.72</v>
      </c>
      <c r="F40" s="12">
        <v>0.6</v>
      </c>
      <c r="G40" s="12">
        <f>F40/46.6*35</f>
        <v>0.450643776824034</v>
      </c>
      <c r="H40" s="12">
        <v>3.8</v>
      </c>
      <c r="I40" s="12">
        <f t="shared" si="6"/>
        <v>2.15094339622641</v>
      </c>
      <c r="J40" s="12">
        <v>3.5</v>
      </c>
      <c r="K40" s="18">
        <f>C40+E40+G40+I40+J40</f>
        <v>37.8215871730505</v>
      </c>
      <c r="L40" s="18" t="s">
        <v>16</v>
      </c>
      <c r="M40" s="15"/>
      <c r="N40" s="15"/>
      <c r="O40" s="15"/>
      <c r="P40" s="15"/>
      <c r="Q40" s="15"/>
      <c r="R40" s="15"/>
      <c r="S40" s="20"/>
      <c r="T40" s="20"/>
      <c r="U40" s="20"/>
      <c r="V40" s="20"/>
    </row>
    <row r="41" spans="1:22">
      <c r="A41" s="9">
        <v>37</v>
      </c>
      <c r="B41" s="10" t="s">
        <v>57</v>
      </c>
      <c r="C41" s="12">
        <v>6</v>
      </c>
      <c r="D41" s="12">
        <v>85.78</v>
      </c>
      <c r="E41" s="12">
        <v>22.6</v>
      </c>
      <c r="F41" s="12">
        <v>10</v>
      </c>
      <c r="G41" s="12">
        <f>F41/46.6*35</f>
        <v>7.51072961373391</v>
      </c>
      <c r="H41" s="12">
        <v>3</v>
      </c>
      <c r="I41" s="12">
        <f t="shared" si="6"/>
        <v>1.69811320754717</v>
      </c>
      <c r="J41" s="12">
        <v>0</v>
      </c>
      <c r="K41" s="18">
        <f>C41+E41+G41+I41+J41</f>
        <v>37.8088428212811</v>
      </c>
      <c r="L41" s="18" t="s">
        <v>16</v>
      </c>
      <c r="M41" s="15"/>
      <c r="N41" s="15"/>
      <c r="O41" s="15"/>
      <c r="P41" s="15"/>
      <c r="Q41" s="15"/>
      <c r="R41" s="15"/>
      <c r="S41" s="20"/>
      <c r="T41" s="20"/>
      <c r="U41" s="20"/>
      <c r="V41" s="20"/>
    </row>
    <row r="42" spans="1:22">
      <c r="A42" s="9">
        <v>38</v>
      </c>
      <c r="B42" s="13" t="s">
        <v>58</v>
      </c>
      <c r="C42" s="11">
        <v>6</v>
      </c>
      <c r="D42" s="11">
        <v>90.53</v>
      </c>
      <c r="E42" s="11">
        <f>D42/94.88*25</f>
        <v>23.8538153456998</v>
      </c>
      <c r="F42" s="11">
        <v>0</v>
      </c>
      <c r="G42" s="12">
        <v>0</v>
      </c>
      <c r="H42" s="11">
        <v>0.8</v>
      </c>
      <c r="I42" s="12">
        <f t="shared" si="6"/>
        <v>0.452830188679245</v>
      </c>
      <c r="J42" s="11">
        <v>7</v>
      </c>
      <c r="K42" s="18">
        <f>C42+E42+G42+I42+J42</f>
        <v>37.3066455343791</v>
      </c>
      <c r="L42" s="18" t="s">
        <v>16</v>
      </c>
      <c r="M42" s="15"/>
      <c r="N42" s="15"/>
      <c r="O42" s="15"/>
      <c r="P42" s="15"/>
      <c r="Q42" s="15"/>
      <c r="R42" s="15"/>
      <c r="S42" s="20"/>
      <c r="T42" s="20"/>
      <c r="U42" s="20"/>
      <c r="V42" s="20"/>
    </row>
    <row r="43" spans="1:22">
      <c r="A43" s="9">
        <v>39</v>
      </c>
      <c r="B43" s="9" t="s">
        <v>59</v>
      </c>
      <c r="C43" s="11">
        <v>6</v>
      </c>
      <c r="D43" s="11">
        <v>88.09</v>
      </c>
      <c r="E43" s="11">
        <f>D43/94.88*25</f>
        <v>23.2108979763912</v>
      </c>
      <c r="F43" s="11">
        <v>0.6</v>
      </c>
      <c r="G43" s="11">
        <f>F43/46.6*35</f>
        <v>0.450643776824034</v>
      </c>
      <c r="H43" s="11">
        <v>8.1</v>
      </c>
      <c r="I43" s="11">
        <f t="shared" si="6"/>
        <v>4.58490566037736</v>
      </c>
      <c r="J43" s="11">
        <v>3</v>
      </c>
      <c r="K43" s="19">
        <f>SUM(C43,E43,G43,I43,J43)</f>
        <v>37.2464474135926</v>
      </c>
      <c r="L43" s="18" t="s">
        <v>16</v>
      </c>
      <c r="M43" s="17"/>
      <c r="N43" s="17"/>
      <c r="O43" s="17"/>
      <c r="P43" s="17"/>
      <c r="Q43" s="17"/>
      <c r="R43" s="17"/>
      <c r="S43" s="20"/>
      <c r="T43" s="20"/>
      <c r="U43" s="20"/>
      <c r="V43" s="20"/>
    </row>
    <row r="44" spans="1:22">
      <c r="A44" s="9">
        <v>40</v>
      </c>
      <c r="B44" s="10" t="s">
        <v>60</v>
      </c>
      <c r="C44" s="12">
        <v>6</v>
      </c>
      <c r="D44" s="12">
        <v>88.5</v>
      </c>
      <c r="E44" s="12">
        <v>23.31</v>
      </c>
      <c r="F44" s="12">
        <v>0</v>
      </c>
      <c r="G44" s="12">
        <f>F44/46.6*35</f>
        <v>0</v>
      </c>
      <c r="H44" s="12">
        <v>11.5</v>
      </c>
      <c r="I44" s="12">
        <f t="shared" si="6"/>
        <v>6.50943396226415</v>
      </c>
      <c r="J44" s="12">
        <v>1.3</v>
      </c>
      <c r="K44" s="18">
        <f>C44+E44+G44+I44+J44</f>
        <v>37.1194339622641</v>
      </c>
      <c r="L44" s="18" t="s">
        <v>16</v>
      </c>
      <c r="M44" s="15"/>
      <c r="N44" s="15"/>
      <c r="O44" s="15"/>
      <c r="P44" s="15"/>
      <c r="Q44" s="15"/>
      <c r="R44" s="15"/>
      <c r="S44" s="20"/>
      <c r="T44" s="20"/>
      <c r="U44" s="20"/>
      <c r="V44" s="20"/>
    </row>
    <row r="45" spans="1:22">
      <c r="A45" s="9">
        <v>41</v>
      </c>
      <c r="B45" s="10" t="s">
        <v>61</v>
      </c>
      <c r="C45" s="11">
        <v>9</v>
      </c>
      <c r="D45" s="11">
        <v>94.88</v>
      </c>
      <c r="E45" s="12">
        <f t="shared" ref="E45:E53" si="7">D45/94.88*25</f>
        <v>25</v>
      </c>
      <c r="F45" s="11">
        <v>0</v>
      </c>
      <c r="G45" s="12">
        <f>F45/46.6*35</f>
        <v>0</v>
      </c>
      <c r="H45" s="11">
        <v>1</v>
      </c>
      <c r="I45" s="12">
        <f t="shared" si="6"/>
        <v>0.566037735849057</v>
      </c>
      <c r="J45" s="11">
        <v>2.5</v>
      </c>
      <c r="K45" s="18">
        <f>C45+E45+G45+I45+J45</f>
        <v>37.0660377358491</v>
      </c>
      <c r="L45" s="18" t="s">
        <v>16</v>
      </c>
      <c r="M45" s="15"/>
      <c r="N45" s="15"/>
      <c r="O45" s="15"/>
      <c r="P45" s="15"/>
      <c r="Q45" s="15"/>
      <c r="R45" s="15"/>
      <c r="S45" s="20"/>
      <c r="T45" s="20"/>
      <c r="U45" s="20"/>
      <c r="V45" s="20"/>
    </row>
    <row r="46" spans="1:22">
      <c r="A46" s="9">
        <v>42</v>
      </c>
      <c r="B46" s="13" t="s">
        <v>62</v>
      </c>
      <c r="C46" s="11">
        <v>8</v>
      </c>
      <c r="D46" s="11">
        <v>92.56</v>
      </c>
      <c r="E46" s="11">
        <f t="shared" si="7"/>
        <v>24.3887015177066</v>
      </c>
      <c r="F46" s="11">
        <v>0</v>
      </c>
      <c r="G46" s="11">
        <v>0</v>
      </c>
      <c r="H46" s="11">
        <v>1</v>
      </c>
      <c r="I46" s="12">
        <f t="shared" si="6"/>
        <v>0.566037735849057</v>
      </c>
      <c r="J46" s="11">
        <v>4.1</v>
      </c>
      <c r="K46" s="18">
        <f>C46+E46+G46+I46+J46</f>
        <v>37.0547392535556</v>
      </c>
      <c r="L46" s="18" t="s">
        <v>16</v>
      </c>
      <c r="M46" s="15"/>
      <c r="N46" s="15"/>
      <c r="O46" s="15"/>
      <c r="P46" s="15"/>
      <c r="Q46" s="15"/>
      <c r="R46" s="15"/>
      <c r="S46" s="20"/>
      <c r="T46" s="20"/>
      <c r="U46" s="20"/>
      <c r="V46" s="20"/>
    </row>
    <row r="47" spans="1:22">
      <c r="A47" s="9">
        <v>43</v>
      </c>
      <c r="B47" s="9" t="s">
        <v>63</v>
      </c>
      <c r="C47" s="11">
        <v>8</v>
      </c>
      <c r="D47" s="11">
        <v>91.32</v>
      </c>
      <c r="E47" s="12">
        <f t="shared" si="7"/>
        <v>24.0619730185497</v>
      </c>
      <c r="F47" s="11">
        <v>3</v>
      </c>
      <c r="G47" s="12">
        <f t="shared" ref="G47:G54" si="8">F47/46.6*35</f>
        <v>2.25321888412017</v>
      </c>
      <c r="H47" s="11">
        <v>0.9</v>
      </c>
      <c r="I47" s="12">
        <f t="shared" si="6"/>
        <v>0.509433962264151</v>
      </c>
      <c r="J47" s="11">
        <v>2.1</v>
      </c>
      <c r="K47" s="18">
        <f>SUM(C47,E47,G47,I47,J47)</f>
        <v>36.9246258649341</v>
      </c>
      <c r="L47" s="18" t="s">
        <v>16</v>
      </c>
      <c r="M47" s="15"/>
      <c r="N47" s="15"/>
      <c r="O47" s="15"/>
      <c r="P47" s="15"/>
      <c r="Q47" s="15"/>
      <c r="R47" s="15"/>
      <c r="S47" s="20"/>
      <c r="T47" s="20"/>
      <c r="U47" s="20"/>
      <c r="V47" s="20"/>
    </row>
    <row r="48" spans="1:22">
      <c r="A48" s="9">
        <v>44</v>
      </c>
      <c r="B48" s="10" t="s">
        <v>64</v>
      </c>
      <c r="C48" s="11">
        <v>6</v>
      </c>
      <c r="D48" s="11">
        <v>91</v>
      </c>
      <c r="E48" s="12">
        <f t="shared" si="7"/>
        <v>23.9776559865093</v>
      </c>
      <c r="F48" s="11">
        <v>0.6</v>
      </c>
      <c r="G48" s="12">
        <f t="shared" si="8"/>
        <v>0.450643776824034</v>
      </c>
      <c r="H48" s="11">
        <v>9.2</v>
      </c>
      <c r="I48" s="12">
        <f t="shared" si="6"/>
        <v>5.20754716981132</v>
      </c>
      <c r="J48" s="11">
        <v>1.2</v>
      </c>
      <c r="K48" s="18">
        <f>C48+E48+G48+I48+J48</f>
        <v>36.8358469331446</v>
      </c>
      <c r="L48" s="18" t="s">
        <v>16</v>
      </c>
      <c r="M48" s="15"/>
      <c r="N48" s="15"/>
      <c r="O48" s="15"/>
      <c r="P48" s="15"/>
      <c r="Q48" s="15"/>
      <c r="R48" s="15"/>
      <c r="S48" s="20"/>
      <c r="T48" s="20"/>
      <c r="U48" s="20"/>
      <c r="V48" s="20"/>
    </row>
    <row r="49" spans="1:22">
      <c r="A49" s="9">
        <v>45</v>
      </c>
      <c r="B49" s="9" t="s">
        <v>65</v>
      </c>
      <c r="C49" s="11">
        <v>6</v>
      </c>
      <c r="D49" s="11">
        <v>91.23</v>
      </c>
      <c r="E49" s="11">
        <f t="shared" si="7"/>
        <v>24.0382588532884</v>
      </c>
      <c r="F49" s="11">
        <v>0.6</v>
      </c>
      <c r="G49" s="11">
        <f t="shared" si="8"/>
        <v>0.450643776824034</v>
      </c>
      <c r="H49" s="11">
        <v>6</v>
      </c>
      <c r="I49" s="11">
        <f t="shared" si="6"/>
        <v>3.39622641509434</v>
      </c>
      <c r="J49" s="11">
        <v>2.8</v>
      </c>
      <c r="K49" s="19">
        <f>SUM(C49,E49,G49,I49,J49)</f>
        <v>36.6851290452067</v>
      </c>
      <c r="L49" s="18" t="s">
        <v>16</v>
      </c>
      <c r="M49" s="17"/>
      <c r="N49" s="17"/>
      <c r="O49" s="17"/>
      <c r="P49" s="17"/>
      <c r="Q49" s="17"/>
      <c r="R49" s="17"/>
      <c r="S49" s="20"/>
      <c r="T49" s="20"/>
      <c r="U49" s="20"/>
      <c r="V49" s="20"/>
    </row>
    <row r="50" spans="1:22">
      <c r="A50" s="9">
        <v>46</v>
      </c>
      <c r="B50" s="9" t="s">
        <v>66</v>
      </c>
      <c r="C50" s="11">
        <v>6</v>
      </c>
      <c r="D50" s="11">
        <v>92.64</v>
      </c>
      <c r="E50" s="12">
        <f t="shared" si="7"/>
        <v>24.4097807757167</v>
      </c>
      <c r="F50" s="11">
        <v>1.6</v>
      </c>
      <c r="G50" s="12">
        <f t="shared" si="8"/>
        <v>1.20171673819742</v>
      </c>
      <c r="H50" s="11">
        <v>3.3</v>
      </c>
      <c r="I50" s="12">
        <f t="shared" si="6"/>
        <v>1.86792452830189</v>
      </c>
      <c r="J50" s="11">
        <v>3</v>
      </c>
      <c r="K50" s="18">
        <f>SUM(C50,E50,G50,I50,J50)</f>
        <v>36.479422042216</v>
      </c>
      <c r="L50" s="18" t="s">
        <v>16</v>
      </c>
      <c r="M50" s="15"/>
      <c r="N50" s="15"/>
      <c r="O50" s="15"/>
      <c r="P50" s="15"/>
      <c r="Q50" s="15"/>
      <c r="R50" s="15"/>
      <c r="S50" s="20"/>
      <c r="T50" s="20"/>
      <c r="U50" s="20"/>
      <c r="V50" s="20"/>
    </row>
    <row r="51" spans="1:22">
      <c r="A51" s="9">
        <v>47</v>
      </c>
      <c r="B51" s="9" t="s">
        <v>67</v>
      </c>
      <c r="C51" s="11">
        <v>6</v>
      </c>
      <c r="D51" s="11">
        <v>91.5</v>
      </c>
      <c r="E51" s="11">
        <f t="shared" si="7"/>
        <v>24.1094013490725</v>
      </c>
      <c r="F51" s="11">
        <v>2.2</v>
      </c>
      <c r="G51" s="11">
        <f t="shared" si="8"/>
        <v>1.65236051502146</v>
      </c>
      <c r="H51" s="11">
        <v>5.4</v>
      </c>
      <c r="I51" s="11">
        <f t="shared" si="6"/>
        <v>3.05660377358491</v>
      </c>
      <c r="J51" s="11">
        <v>1.5</v>
      </c>
      <c r="K51" s="19">
        <f>SUM(C51,E51,G51,I51,J51)</f>
        <v>36.3183656376789</v>
      </c>
      <c r="L51" s="18" t="s">
        <v>16</v>
      </c>
      <c r="M51" s="17"/>
      <c r="N51" s="17"/>
      <c r="O51" s="17"/>
      <c r="P51" s="17"/>
      <c r="Q51" s="17"/>
      <c r="R51" s="17"/>
      <c r="S51" s="20"/>
      <c r="T51" s="20"/>
      <c r="U51" s="20"/>
      <c r="V51" s="20"/>
    </row>
    <row r="52" spans="1:22">
      <c r="A52" s="9">
        <v>48</v>
      </c>
      <c r="B52" s="10" t="s">
        <v>68</v>
      </c>
      <c r="C52" s="11">
        <v>6</v>
      </c>
      <c r="D52" s="11">
        <v>90.79</v>
      </c>
      <c r="E52" s="12">
        <f t="shared" si="7"/>
        <v>23.9223229342327</v>
      </c>
      <c r="F52" s="11">
        <v>0</v>
      </c>
      <c r="G52" s="12">
        <f t="shared" si="8"/>
        <v>0</v>
      </c>
      <c r="H52" s="11">
        <v>5.7</v>
      </c>
      <c r="I52" s="12">
        <f t="shared" si="6"/>
        <v>3.22641509433962</v>
      </c>
      <c r="J52" s="11">
        <v>3</v>
      </c>
      <c r="K52" s="18">
        <f>C52+E52+G52+I52+J52</f>
        <v>36.1487380285723</v>
      </c>
      <c r="L52" s="18" t="s">
        <v>16</v>
      </c>
      <c r="M52" s="15"/>
      <c r="N52" s="15"/>
      <c r="O52" s="15"/>
      <c r="P52" s="15"/>
      <c r="Q52" s="15"/>
      <c r="R52" s="15"/>
      <c r="S52" s="20"/>
      <c r="T52" s="20"/>
      <c r="U52" s="20"/>
      <c r="V52" s="20"/>
    </row>
    <row r="53" spans="1:22">
      <c r="A53" s="9">
        <v>49</v>
      </c>
      <c r="B53" s="13" t="s">
        <v>69</v>
      </c>
      <c r="C53" s="11">
        <v>7</v>
      </c>
      <c r="D53" s="11">
        <v>88.24</v>
      </c>
      <c r="E53" s="11">
        <f t="shared" si="7"/>
        <v>23.2504215851602</v>
      </c>
      <c r="F53" s="11">
        <v>0.8</v>
      </c>
      <c r="G53" s="12">
        <f t="shared" si="8"/>
        <v>0.600858369098712</v>
      </c>
      <c r="H53" s="11">
        <v>9.2</v>
      </c>
      <c r="I53" s="12">
        <f t="shared" si="6"/>
        <v>5.20754716981132</v>
      </c>
      <c r="J53" s="11">
        <v>0</v>
      </c>
      <c r="K53" s="18">
        <f>C53+E53+G53+I53+J53</f>
        <v>36.0588271240702</v>
      </c>
      <c r="L53" s="18" t="s">
        <v>16</v>
      </c>
      <c r="M53" s="15"/>
      <c r="N53" s="15"/>
      <c r="O53" s="15"/>
      <c r="P53" s="15"/>
      <c r="Q53" s="15"/>
      <c r="R53" s="15"/>
      <c r="S53" s="20"/>
      <c r="T53" s="20"/>
      <c r="U53" s="20"/>
      <c r="V53" s="20"/>
    </row>
    <row r="54" spans="1:22">
      <c r="A54" s="9">
        <v>50</v>
      </c>
      <c r="B54" s="10" t="s">
        <v>70</v>
      </c>
      <c r="C54" s="12">
        <v>6</v>
      </c>
      <c r="D54" s="12">
        <v>90.09</v>
      </c>
      <c r="E54" s="12">
        <v>23.74</v>
      </c>
      <c r="F54" s="12">
        <v>0</v>
      </c>
      <c r="G54" s="12">
        <f t="shared" si="8"/>
        <v>0</v>
      </c>
      <c r="H54" s="12">
        <v>8</v>
      </c>
      <c r="I54" s="12">
        <f t="shared" si="6"/>
        <v>4.52830188679245</v>
      </c>
      <c r="J54" s="12">
        <v>1.5</v>
      </c>
      <c r="K54" s="18">
        <f>C54+E54+G54+I54+J54</f>
        <v>35.7683018867925</v>
      </c>
      <c r="L54" s="18" t="s">
        <v>16</v>
      </c>
      <c r="M54" s="15"/>
      <c r="N54" s="15"/>
      <c r="O54" s="15"/>
      <c r="P54" s="15"/>
      <c r="Q54" s="15"/>
      <c r="R54" s="15"/>
      <c r="S54" s="20"/>
      <c r="T54" s="20"/>
      <c r="U54" s="20"/>
      <c r="V54" s="20"/>
    </row>
    <row r="55" spans="1:22">
      <c r="A55" s="9">
        <v>51</v>
      </c>
      <c r="B55" s="13" t="s">
        <v>71</v>
      </c>
      <c r="C55" s="11">
        <v>9</v>
      </c>
      <c r="D55" s="11">
        <v>87.71</v>
      </c>
      <c r="E55" s="11">
        <f t="shared" ref="E55:E69" si="9">D55/94.88*25</f>
        <v>23.1107715008432</v>
      </c>
      <c r="F55" s="11">
        <v>0</v>
      </c>
      <c r="G55" s="11">
        <v>0</v>
      </c>
      <c r="H55" s="11">
        <v>1.1</v>
      </c>
      <c r="I55" s="12">
        <f t="shared" si="6"/>
        <v>0.622641509433962</v>
      </c>
      <c r="J55" s="11">
        <v>3</v>
      </c>
      <c r="K55" s="18">
        <f>C55+E55+G55+I55+J55</f>
        <v>35.7334130102771</v>
      </c>
      <c r="L55" s="18" t="s">
        <v>16</v>
      </c>
      <c r="M55" s="15"/>
      <c r="N55" s="15"/>
      <c r="O55" s="15"/>
      <c r="P55" s="15"/>
      <c r="Q55" s="15"/>
      <c r="R55" s="15"/>
      <c r="S55" s="20"/>
      <c r="T55" s="20"/>
      <c r="U55" s="20"/>
      <c r="V55" s="20"/>
    </row>
    <row r="56" spans="1:22">
      <c r="A56" s="9">
        <v>52</v>
      </c>
      <c r="B56" s="9" t="s">
        <v>72</v>
      </c>
      <c r="C56" s="11">
        <v>6</v>
      </c>
      <c r="D56" s="11">
        <v>89.72</v>
      </c>
      <c r="E56" s="11">
        <f t="shared" si="9"/>
        <v>23.6403878583474</v>
      </c>
      <c r="F56" s="11">
        <v>4</v>
      </c>
      <c r="G56" s="11">
        <f t="shared" ref="G56:G62" si="10">F56/46.6*35</f>
        <v>3.00429184549356</v>
      </c>
      <c r="H56" s="11">
        <v>0</v>
      </c>
      <c r="I56" s="11">
        <f t="shared" si="6"/>
        <v>0</v>
      </c>
      <c r="J56" s="11">
        <v>3</v>
      </c>
      <c r="K56" s="19">
        <f>SUM(C56,E56,G56,I56,J56)</f>
        <v>35.6446797038409</v>
      </c>
      <c r="L56" s="18" t="s">
        <v>16</v>
      </c>
      <c r="M56" s="17"/>
      <c r="N56" s="17"/>
      <c r="O56" s="17"/>
      <c r="P56" s="17"/>
      <c r="Q56" s="17"/>
      <c r="R56" s="17"/>
      <c r="S56" s="20"/>
      <c r="T56" s="20"/>
      <c r="U56" s="20"/>
      <c r="V56" s="20"/>
    </row>
    <row r="57" spans="1:22">
      <c r="A57" s="9">
        <v>53</v>
      </c>
      <c r="B57" s="13" t="s">
        <v>73</v>
      </c>
      <c r="C57" s="11">
        <v>7</v>
      </c>
      <c r="D57" s="11">
        <v>89.83</v>
      </c>
      <c r="E57" s="11">
        <f t="shared" si="9"/>
        <v>23.6693718381113</v>
      </c>
      <c r="F57" s="11">
        <v>0.6</v>
      </c>
      <c r="G57" s="12">
        <f t="shared" si="10"/>
        <v>0.450643776824034</v>
      </c>
      <c r="H57" s="11">
        <v>2.1</v>
      </c>
      <c r="I57" s="12">
        <f t="shared" si="6"/>
        <v>1.18867924528302</v>
      </c>
      <c r="J57" s="11">
        <v>3.2</v>
      </c>
      <c r="K57" s="18">
        <f>C57+E57+G57+I57+J57</f>
        <v>35.5086948602184</v>
      </c>
      <c r="L57" s="18" t="s">
        <v>16</v>
      </c>
      <c r="M57" s="15"/>
      <c r="N57" s="15"/>
      <c r="O57" s="15"/>
      <c r="P57" s="15"/>
      <c r="Q57" s="15"/>
      <c r="R57" s="15"/>
      <c r="S57" s="20"/>
      <c r="T57" s="20"/>
      <c r="U57" s="20"/>
      <c r="V57" s="20"/>
    </row>
    <row r="58" spans="1:22">
      <c r="A58" s="9">
        <v>54</v>
      </c>
      <c r="B58" s="10" t="s">
        <v>74</v>
      </c>
      <c r="C58" s="11">
        <v>7</v>
      </c>
      <c r="D58" s="11">
        <v>91.36</v>
      </c>
      <c r="E58" s="12">
        <f t="shared" si="9"/>
        <v>24.0725126475548</v>
      </c>
      <c r="F58" s="11">
        <v>2.6</v>
      </c>
      <c r="G58" s="12">
        <f t="shared" si="10"/>
        <v>1.95278969957082</v>
      </c>
      <c r="H58" s="11">
        <v>1</v>
      </c>
      <c r="I58" s="12">
        <f t="shared" si="6"/>
        <v>0.566037735849057</v>
      </c>
      <c r="J58" s="11">
        <v>1.9</v>
      </c>
      <c r="K58" s="18">
        <f>C58+E58+G58+I58+J58</f>
        <v>35.4913400829747</v>
      </c>
      <c r="L58" s="18" t="s">
        <v>16</v>
      </c>
      <c r="M58" s="15"/>
      <c r="N58" s="15"/>
      <c r="O58" s="15"/>
      <c r="P58" s="15"/>
      <c r="Q58" s="15"/>
      <c r="R58" s="15"/>
      <c r="S58" s="20"/>
      <c r="T58" s="20"/>
      <c r="U58" s="20"/>
      <c r="V58" s="20"/>
    </row>
    <row r="59" spans="1:22">
      <c r="A59" s="9">
        <v>55</v>
      </c>
      <c r="B59" s="9" t="s">
        <v>75</v>
      </c>
      <c r="C59" s="11">
        <v>6</v>
      </c>
      <c r="D59" s="11">
        <v>87.17</v>
      </c>
      <c r="E59" s="11">
        <f t="shared" si="9"/>
        <v>22.9684865092749</v>
      </c>
      <c r="F59" s="11">
        <v>0.8</v>
      </c>
      <c r="G59" s="11">
        <f t="shared" si="10"/>
        <v>0.600858369098712</v>
      </c>
      <c r="H59" s="11">
        <v>9.9</v>
      </c>
      <c r="I59" s="11">
        <f t="shared" si="6"/>
        <v>5.60377358490566</v>
      </c>
      <c r="J59" s="11">
        <v>0.3</v>
      </c>
      <c r="K59" s="19">
        <f>SUM(C59,E59,G59,I59,J59)</f>
        <v>35.4731184632792</v>
      </c>
      <c r="L59" s="18" t="s">
        <v>16</v>
      </c>
      <c r="M59" s="17"/>
      <c r="N59" s="17"/>
      <c r="O59" s="17"/>
      <c r="P59" s="17"/>
      <c r="Q59" s="17"/>
      <c r="R59" s="17"/>
      <c r="S59" s="20"/>
      <c r="T59" s="20"/>
      <c r="U59" s="20"/>
      <c r="V59" s="20"/>
    </row>
    <row r="60" spans="1:22">
      <c r="A60" s="9">
        <v>56</v>
      </c>
      <c r="B60" s="9" t="s">
        <v>76</v>
      </c>
      <c r="C60" s="11">
        <v>6</v>
      </c>
      <c r="D60" s="11">
        <v>91.04</v>
      </c>
      <c r="E60" s="11">
        <f t="shared" si="9"/>
        <v>23.9881956155143</v>
      </c>
      <c r="F60" s="11">
        <v>1.4</v>
      </c>
      <c r="G60" s="11">
        <f t="shared" si="10"/>
        <v>1.05150214592275</v>
      </c>
      <c r="H60" s="11">
        <v>2.7</v>
      </c>
      <c r="I60" s="11">
        <f t="shared" si="6"/>
        <v>1.52830188679245</v>
      </c>
      <c r="J60" s="11">
        <v>2.7</v>
      </c>
      <c r="K60" s="19">
        <f>SUM(C60,E60,G60,I60,J60)</f>
        <v>35.2679996482295</v>
      </c>
      <c r="L60" s="18" t="s">
        <v>16</v>
      </c>
      <c r="M60" s="17"/>
      <c r="N60" s="17"/>
      <c r="O60" s="17"/>
      <c r="P60" s="17"/>
      <c r="Q60" s="17"/>
      <c r="R60" s="17"/>
      <c r="S60" s="20"/>
      <c r="T60" s="20"/>
      <c r="U60" s="20"/>
      <c r="V60" s="20"/>
    </row>
    <row r="61" spans="1:22">
      <c r="A61" s="9">
        <v>57</v>
      </c>
      <c r="B61" s="9" t="s">
        <v>77</v>
      </c>
      <c r="C61" s="11">
        <v>6</v>
      </c>
      <c r="D61" s="11">
        <v>92.36</v>
      </c>
      <c r="E61" s="11">
        <f t="shared" si="9"/>
        <v>24.3360033726813</v>
      </c>
      <c r="F61" s="11">
        <v>0</v>
      </c>
      <c r="G61" s="11">
        <f t="shared" si="10"/>
        <v>0</v>
      </c>
      <c r="H61" s="11">
        <v>0</v>
      </c>
      <c r="I61" s="11">
        <f t="shared" si="6"/>
        <v>0</v>
      </c>
      <c r="J61" s="11">
        <v>4.8</v>
      </c>
      <c r="K61" s="19">
        <f>SUM(C61,E61,G61,I61,J61)</f>
        <v>35.1360033726813</v>
      </c>
      <c r="L61" s="18" t="s">
        <v>16</v>
      </c>
      <c r="M61" s="17"/>
      <c r="N61" s="17"/>
      <c r="O61" s="17"/>
      <c r="P61" s="17"/>
      <c r="Q61" s="17"/>
      <c r="R61" s="17"/>
      <c r="S61" s="20"/>
      <c r="T61" s="20"/>
      <c r="U61" s="20"/>
      <c r="V61" s="20"/>
    </row>
    <row r="62" spans="1:22">
      <c r="A62" s="9">
        <v>58</v>
      </c>
      <c r="B62" s="10" t="s">
        <v>78</v>
      </c>
      <c r="C62" s="12">
        <v>6</v>
      </c>
      <c r="D62" s="12">
        <v>91.88</v>
      </c>
      <c r="E62" s="12">
        <f t="shared" si="9"/>
        <v>24.2095278246206</v>
      </c>
      <c r="F62" s="12">
        <v>4.6</v>
      </c>
      <c r="G62" s="12">
        <f t="shared" si="10"/>
        <v>3.4549356223176</v>
      </c>
      <c r="H62" s="12">
        <v>1</v>
      </c>
      <c r="I62" s="12">
        <f t="shared" si="6"/>
        <v>0.566037735849057</v>
      </c>
      <c r="J62" s="12">
        <v>0.9</v>
      </c>
      <c r="K62" s="18">
        <f t="shared" ref="K62:K68" si="11">C62+E62+G62+I62+J62</f>
        <v>35.1305011827872</v>
      </c>
      <c r="L62" s="18" t="s">
        <v>16</v>
      </c>
      <c r="M62" s="15"/>
      <c r="N62" s="15"/>
      <c r="O62" s="15"/>
      <c r="P62" s="15"/>
      <c r="Q62" s="15"/>
      <c r="R62" s="15"/>
      <c r="S62" s="20"/>
      <c r="T62" s="20"/>
      <c r="U62" s="20"/>
      <c r="V62" s="20"/>
    </row>
    <row r="63" spans="1:22">
      <c r="A63" s="9">
        <v>59</v>
      </c>
      <c r="B63" s="13" t="s">
        <v>79</v>
      </c>
      <c r="C63" s="11">
        <v>6</v>
      </c>
      <c r="D63" s="11">
        <v>88.4</v>
      </c>
      <c r="E63" s="11">
        <f t="shared" si="9"/>
        <v>23.2925801011804</v>
      </c>
      <c r="F63" s="11">
        <v>0</v>
      </c>
      <c r="G63" s="11">
        <v>0</v>
      </c>
      <c r="H63" s="11">
        <v>6.8</v>
      </c>
      <c r="I63" s="12">
        <f t="shared" si="6"/>
        <v>3.84905660377358</v>
      </c>
      <c r="J63" s="11">
        <v>1.9</v>
      </c>
      <c r="K63" s="18">
        <f t="shared" si="11"/>
        <v>35.041636704954</v>
      </c>
      <c r="L63" s="18" t="s">
        <v>16</v>
      </c>
      <c r="M63" s="15"/>
      <c r="N63" s="15"/>
      <c r="O63" s="15"/>
      <c r="P63" s="15"/>
      <c r="Q63" s="15"/>
      <c r="R63" s="15"/>
      <c r="S63" s="20"/>
      <c r="T63" s="20"/>
      <c r="U63" s="20"/>
      <c r="V63" s="20"/>
    </row>
    <row r="64" spans="1:22">
      <c r="A64" s="9">
        <v>60</v>
      </c>
      <c r="B64" s="13" t="s">
        <v>80</v>
      </c>
      <c r="C64" s="11">
        <v>6</v>
      </c>
      <c r="D64" s="11">
        <v>91.6</v>
      </c>
      <c r="E64" s="11">
        <f t="shared" si="9"/>
        <v>24.1357504215852</v>
      </c>
      <c r="F64" s="11">
        <v>1.2</v>
      </c>
      <c r="G64" s="12">
        <f>F64/46.6*35</f>
        <v>0.901287553648069</v>
      </c>
      <c r="H64" s="11">
        <v>0.6</v>
      </c>
      <c r="I64" s="12">
        <f t="shared" si="6"/>
        <v>0.339622641509434</v>
      </c>
      <c r="J64" s="11">
        <v>3.6</v>
      </c>
      <c r="K64" s="18">
        <f t="shared" si="11"/>
        <v>34.9766606167427</v>
      </c>
      <c r="L64" s="18" t="s">
        <v>16</v>
      </c>
      <c r="M64" s="15"/>
      <c r="N64" s="15"/>
      <c r="O64" s="15"/>
      <c r="P64" s="15"/>
      <c r="Q64" s="15"/>
      <c r="R64" s="15"/>
      <c r="S64" s="20"/>
      <c r="T64" s="20"/>
      <c r="U64" s="20"/>
      <c r="V64" s="20"/>
    </row>
    <row r="65" spans="1:22">
      <c r="A65" s="9">
        <v>61</v>
      </c>
      <c r="B65" s="13" t="s">
        <v>81</v>
      </c>
      <c r="C65" s="11">
        <v>6</v>
      </c>
      <c r="D65" s="11">
        <v>89.63</v>
      </c>
      <c r="E65" s="11">
        <f t="shared" si="9"/>
        <v>23.616673693086</v>
      </c>
      <c r="F65" s="11">
        <v>0</v>
      </c>
      <c r="G65" s="11">
        <v>0</v>
      </c>
      <c r="H65" s="11">
        <v>5.6</v>
      </c>
      <c r="I65" s="12">
        <f t="shared" si="6"/>
        <v>3.16981132075472</v>
      </c>
      <c r="J65" s="11">
        <v>2.1</v>
      </c>
      <c r="K65" s="18">
        <f t="shared" si="11"/>
        <v>34.8864850138407</v>
      </c>
      <c r="L65" s="18" t="s">
        <v>16</v>
      </c>
      <c r="M65" s="15"/>
      <c r="N65" s="15"/>
      <c r="O65" s="15"/>
      <c r="P65" s="15"/>
      <c r="Q65" s="15"/>
      <c r="R65" s="15"/>
      <c r="S65" s="20"/>
      <c r="T65" s="20"/>
      <c r="U65" s="20"/>
      <c r="V65" s="20"/>
    </row>
    <row r="66" spans="1:22">
      <c r="A66" s="9">
        <v>62</v>
      </c>
      <c r="B66" s="13" t="s">
        <v>82</v>
      </c>
      <c r="C66" s="11">
        <v>7</v>
      </c>
      <c r="D66" s="11">
        <v>86.89</v>
      </c>
      <c r="E66" s="11">
        <f t="shared" si="9"/>
        <v>22.8947091062395</v>
      </c>
      <c r="F66" s="11">
        <v>0</v>
      </c>
      <c r="G66" s="11">
        <v>0</v>
      </c>
      <c r="H66" s="11">
        <v>1.6</v>
      </c>
      <c r="I66" s="12">
        <f t="shared" si="6"/>
        <v>0.905660377358491</v>
      </c>
      <c r="J66" s="11">
        <v>4</v>
      </c>
      <c r="K66" s="18">
        <f t="shared" si="11"/>
        <v>34.8003694835979</v>
      </c>
      <c r="L66" s="18" t="s">
        <v>16</v>
      </c>
      <c r="M66" s="15"/>
      <c r="N66" s="15"/>
      <c r="O66" s="15"/>
      <c r="P66" s="15"/>
      <c r="Q66" s="15"/>
      <c r="R66" s="15"/>
      <c r="S66" s="20"/>
      <c r="T66" s="20"/>
      <c r="U66" s="20"/>
      <c r="V66" s="20"/>
    </row>
    <row r="67" spans="1:22">
      <c r="A67" s="9">
        <v>63</v>
      </c>
      <c r="B67" s="10" t="s">
        <v>83</v>
      </c>
      <c r="C67" s="11">
        <v>6</v>
      </c>
      <c r="D67" s="11">
        <v>91.32</v>
      </c>
      <c r="E67" s="12">
        <f t="shared" si="9"/>
        <v>24.0619730185497</v>
      </c>
      <c r="F67" s="11">
        <v>0.6</v>
      </c>
      <c r="G67" s="12">
        <f>F67/46.6*35</f>
        <v>0.450643776824034</v>
      </c>
      <c r="H67" s="11">
        <v>3.6</v>
      </c>
      <c r="I67" s="12">
        <f t="shared" si="6"/>
        <v>2.0377358490566</v>
      </c>
      <c r="J67" s="11">
        <v>2.2</v>
      </c>
      <c r="K67" s="18">
        <f t="shared" si="11"/>
        <v>34.7503526444304</v>
      </c>
      <c r="L67" s="18" t="s">
        <v>16</v>
      </c>
      <c r="M67" s="15"/>
      <c r="N67" s="15"/>
      <c r="O67" s="15"/>
      <c r="P67" s="15"/>
      <c r="Q67" s="15"/>
      <c r="R67" s="15"/>
      <c r="S67" s="20"/>
      <c r="T67" s="20"/>
      <c r="U67" s="20"/>
      <c r="V67" s="20"/>
    </row>
    <row r="68" spans="1:22">
      <c r="A68" s="9">
        <v>64</v>
      </c>
      <c r="B68" s="10" t="s">
        <v>84</v>
      </c>
      <c r="C68" s="11">
        <v>6</v>
      </c>
      <c r="D68" s="11">
        <v>92.48</v>
      </c>
      <c r="E68" s="12">
        <f t="shared" si="9"/>
        <v>24.3676222596965</v>
      </c>
      <c r="F68" s="11">
        <v>1.6</v>
      </c>
      <c r="G68" s="12">
        <f>F68/46.6*35</f>
        <v>1.20171673819742</v>
      </c>
      <c r="H68" s="11">
        <v>5.3</v>
      </c>
      <c r="I68" s="12">
        <f t="shared" si="6"/>
        <v>3</v>
      </c>
      <c r="J68" s="11">
        <v>0</v>
      </c>
      <c r="K68" s="18">
        <f t="shared" si="11"/>
        <v>34.5693389978939</v>
      </c>
      <c r="L68" s="18" t="s">
        <v>16</v>
      </c>
      <c r="M68" s="15"/>
      <c r="N68" s="15"/>
      <c r="O68" s="15"/>
      <c r="P68" s="15"/>
      <c r="Q68" s="15"/>
      <c r="R68" s="15"/>
      <c r="S68" s="20"/>
      <c r="T68" s="20"/>
      <c r="U68" s="20"/>
      <c r="V68" s="20"/>
    </row>
    <row r="69" spans="1:22">
      <c r="A69" s="9">
        <v>65</v>
      </c>
      <c r="B69" s="10" t="s">
        <v>85</v>
      </c>
      <c r="C69" s="12">
        <v>6</v>
      </c>
      <c r="D69" s="12">
        <v>92.55</v>
      </c>
      <c r="E69" s="12">
        <f t="shared" si="9"/>
        <v>24.3860666104553</v>
      </c>
      <c r="F69" s="12">
        <v>0</v>
      </c>
      <c r="G69" s="12">
        <f>F69/46.6*35</f>
        <v>0</v>
      </c>
      <c r="H69" s="12">
        <v>3</v>
      </c>
      <c r="I69" s="12">
        <f t="shared" ref="I69:I100" si="12">H69/26.5*15</f>
        <v>1.69811320754717</v>
      </c>
      <c r="J69" s="12">
        <v>2.2</v>
      </c>
      <c r="K69" s="18">
        <f>SUM(C69,E69,G69,I69,J69)</f>
        <v>34.2841798180025</v>
      </c>
      <c r="L69" s="18" t="s">
        <v>16</v>
      </c>
      <c r="M69" s="15"/>
      <c r="N69" s="15"/>
      <c r="O69" s="15"/>
      <c r="P69" s="15"/>
      <c r="Q69" s="15"/>
      <c r="R69" s="15"/>
      <c r="S69" s="20"/>
      <c r="T69" s="20"/>
      <c r="U69" s="20"/>
      <c r="V69" s="20"/>
    </row>
    <row r="70" spans="1:22">
      <c r="A70" s="9">
        <v>66</v>
      </c>
      <c r="B70" s="13" t="s">
        <v>86</v>
      </c>
      <c r="C70" s="11">
        <v>6</v>
      </c>
      <c r="D70" s="11">
        <v>89.04</v>
      </c>
      <c r="E70" s="11">
        <v>23.53</v>
      </c>
      <c r="F70" s="11">
        <v>0</v>
      </c>
      <c r="G70" s="11">
        <v>0</v>
      </c>
      <c r="H70" s="11">
        <v>3</v>
      </c>
      <c r="I70" s="12">
        <f t="shared" si="12"/>
        <v>1.69811320754717</v>
      </c>
      <c r="J70" s="11">
        <v>3</v>
      </c>
      <c r="K70" s="18">
        <f>C70+E70+G70+I70+J70</f>
        <v>34.2281132075472</v>
      </c>
      <c r="L70" s="18" t="s">
        <v>16</v>
      </c>
      <c r="M70" s="15"/>
      <c r="N70" s="15"/>
      <c r="O70" s="15"/>
      <c r="P70" s="15"/>
      <c r="Q70" s="15"/>
      <c r="R70" s="15"/>
      <c r="S70" s="20"/>
      <c r="T70" s="20"/>
      <c r="U70" s="20"/>
      <c r="V70" s="20"/>
    </row>
    <row r="71" spans="1:22">
      <c r="A71" s="9">
        <v>67</v>
      </c>
      <c r="B71" s="9" t="s">
        <v>87</v>
      </c>
      <c r="C71" s="11">
        <v>6</v>
      </c>
      <c r="D71" s="11">
        <v>91.65</v>
      </c>
      <c r="E71" s="11">
        <f>D71/94.88*25</f>
        <v>24.1489249578415</v>
      </c>
      <c r="F71" s="11">
        <v>1.2</v>
      </c>
      <c r="G71" s="11">
        <f t="shared" ref="G71:G88" si="13">F71/46.6*35</f>
        <v>0.901287553648069</v>
      </c>
      <c r="H71" s="11">
        <v>0.3</v>
      </c>
      <c r="I71" s="11">
        <f t="shared" si="12"/>
        <v>0.169811320754717</v>
      </c>
      <c r="J71" s="11">
        <v>3</v>
      </c>
      <c r="K71" s="19">
        <f>SUM(C71,E71,G71,I71,J71)</f>
        <v>34.2200238322443</v>
      </c>
      <c r="L71" s="18" t="s">
        <v>16</v>
      </c>
      <c r="M71" s="17"/>
      <c r="N71" s="17"/>
      <c r="O71" s="17"/>
      <c r="P71" s="17"/>
      <c r="Q71" s="17"/>
      <c r="R71" s="17"/>
      <c r="S71" s="20"/>
      <c r="T71" s="20"/>
      <c r="U71" s="20"/>
      <c r="V71" s="20"/>
    </row>
    <row r="72" spans="1:22">
      <c r="A72" s="9">
        <v>68</v>
      </c>
      <c r="B72" s="10" t="s">
        <v>88</v>
      </c>
      <c r="C72" s="11">
        <v>6</v>
      </c>
      <c r="D72" s="11">
        <v>90.04</v>
      </c>
      <c r="E72" s="12">
        <f>D72/94.88*25</f>
        <v>23.7247048903879</v>
      </c>
      <c r="F72" s="11">
        <v>3</v>
      </c>
      <c r="G72" s="12">
        <f t="shared" si="13"/>
        <v>2.25321888412017</v>
      </c>
      <c r="H72" s="11">
        <v>0</v>
      </c>
      <c r="I72" s="12">
        <f t="shared" si="12"/>
        <v>0</v>
      </c>
      <c r="J72" s="11">
        <v>2.2</v>
      </c>
      <c r="K72" s="18">
        <f>C72+E72+G72+I72+J72</f>
        <v>34.177923774508</v>
      </c>
      <c r="L72" s="18" t="s">
        <v>16</v>
      </c>
      <c r="M72" s="15"/>
      <c r="N72" s="15"/>
      <c r="O72" s="15"/>
      <c r="P72" s="15"/>
      <c r="Q72" s="15"/>
      <c r="R72" s="15"/>
      <c r="S72" s="20"/>
      <c r="T72" s="20"/>
      <c r="U72" s="20"/>
      <c r="V72" s="20"/>
    </row>
    <row r="73" spans="1:22">
      <c r="A73" s="9">
        <v>69</v>
      </c>
      <c r="B73" s="9" t="s">
        <v>89</v>
      </c>
      <c r="C73" s="11">
        <v>7</v>
      </c>
      <c r="D73" s="11">
        <v>88.73</v>
      </c>
      <c r="E73" s="12">
        <f>D73/94.88*25</f>
        <v>23.3795320404722</v>
      </c>
      <c r="F73" s="11">
        <v>0</v>
      </c>
      <c r="G73" s="12">
        <f t="shared" si="13"/>
        <v>0</v>
      </c>
      <c r="H73" s="11">
        <v>0.3</v>
      </c>
      <c r="I73" s="12">
        <f t="shared" si="12"/>
        <v>0.169811320754717</v>
      </c>
      <c r="J73" s="11">
        <v>3.5</v>
      </c>
      <c r="K73" s="18">
        <f>SUM(C73,E73,G73,I73,J73)</f>
        <v>34.0493433612269</v>
      </c>
      <c r="L73" s="18" t="s">
        <v>16</v>
      </c>
      <c r="M73" s="15"/>
      <c r="N73" s="15"/>
      <c r="O73" s="15"/>
      <c r="P73" s="15"/>
      <c r="Q73" s="15"/>
      <c r="R73" s="15"/>
      <c r="S73" s="20"/>
      <c r="T73" s="20"/>
      <c r="U73" s="20"/>
      <c r="V73" s="20"/>
    </row>
    <row r="74" spans="1:22">
      <c r="A74" s="9">
        <v>70</v>
      </c>
      <c r="B74" s="10" t="s">
        <v>90</v>
      </c>
      <c r="C74" s="12">
        <v>6</v>
      </c>
      <c r="D74" s="12">
        <v>93.25</v>
      </c>
      <c r="E74" s="12">
        <v>24.57</v>
      </c>
      <c r="F74" s="12">
        <v>0.6</v>
      </c>
      <c r="G74" s="12">
        <f t="shared" si="13"/>
        <v>0.450643776824034</v>
      </c>
      <c r="H74" s="12">
        <v>4.3</v>
      </c>
      <c r="I74" s="12">
        <f t="shared" si="12"/>
        <v>2.43396226415094</v>
      </c>
      <c r="J74" s="12">
        <v>0.3</v>
      </c>
      <c r="K74" s="18">
        <f t="shared" ref="K74:K80" si="14">C74+E74+G74+I74+J74</f>
        <v>33.754606040975</v>
      </c>
      <c r="L74" s="18" t="s">
        <v>16</v>
      </c>
      <c r="M74" s="15"/>
      <c r="N74" s="15"/>
      <c r="O74" s="15"/>
      <c r="P74" s="15"/>
      <c r="Q74" s="15"/>
      <c r="R74" s="15"/>
      <c r="S74" s="20"/>
      <c r="T74" s="20"/>
      <c r="U74" s="20"/>
      <c r="V74" s="20"/>
    </row>
    <row r="75" spans="1:22">
      <c r="A75" s="9">
        <v>71</v>
      </c>
      <c r="B75" s="10" t="s">
        <v>91</v>
      </c>
      <c r="C75" s="11">
        <v>6</v>
      </c>
      <c r="D75" s="11">
        <v>88.56</v>
      </c>
      <c r="E75" s="12">
        <f>D75/94.88*25</f>
        <v>23.3347386172007</v>
      </c>
      <c r="F75" s="11">
        <v>0</v>
      </c>
      <c r="G75" s="12">
        <f t="shared" si="13"/>
        <v>0</v>
      </c>
      <c r="H75" s="11">
        <v>1</v>
      </c>
      <c r="I75" s="12">
        <f t="shared" si="12"/>
        <v>0.566037735849057</v>
      </c>
      <c r="J75" s="11">
        <v>3.8</v>
      </c>
      <c r="K75" s="18">
        <f t="shared" si="14"/>
        <v>33.7007763530497</v>
      </c>
      <c r="L75" s="18" t="s">
        <v>16</v>
      </c>
      <c r="M75" s="15"/>
      <c r="N75" s="15"/>
      <c r="O75" s="15"/>
      <c r="P75" s="15"/>
      <c r="Q75" s="15"/>
      <c r="R75" s="15"/>
      <c r="S75" s="20"/>
      <c r="T75" s="20"/>
      <c r="U75" s="20"/>
      <c r="V75" s="20"/>
    </row>
    <row r="76" spans="1:22">
      <c r="A76" s="9">
        <v>72</v>
      </c>
      <c r="B76" s="10" t="s">
        <v>92</v>
      </c>
      <c r="C76" s="11">
        <v>6</v>
      </c>
      <c r="D76" s="11">
        <v>87.4</v>
      </c>
      <c r="E76" s="12">
        <f>D76/94.88*25</f>
        <v>23.029089376054</v>
      </c>
      <c r="F76" s="11">
        <v>1.2</v>
      </c>
      <c r="G76" s="12">
        <f t="shared" si="13"/>
        <v>0.901287553648069</v>
      </c>
      <c r="H76" s="11">
        <v>6</v>
      </c>
      <c r="I76" s="12">
        <f t="shared" si="12"/>
        <v>3.39622641509434</v>
      </c>
      <c r="J76" s="11">
        <v>0.3</v>
      </c>
      <c r="K76" s="18">
        <f t="shared" si="14"/>
        <v>33.6266033447964</v>
      </c>
      <c r="L76" s="18" t="s">
        <v>16</v>
      </c>
      <c r="M76" s="15"/>
      <c r="N76" s="15"/>
      <c r="O76" s="15"/>
      <c r="P76" s="15"/>
      <c r="Q76" s="15"/>
      <c r="R76" s="15"/>
      <c r="S76" s="20"/>
      <c r="T76" s="20"/>
      <c r="U76" s="20"/>
      <c r="V76" s="20"/>
    </row>
    <row r="77" spans="1:22">
      <c r="A77" s="9">
        <v>73</v>
      </c>
      <c r="B77" s="10" t="s">
        <v>93</v>
      </c>
      <c r="C77" s="12">
        <v>6</v>
      </c>
      <c r="D77" s="12">
        <v>92.87</v>
      </c>
      <c r="E77" s="12">
        <v>24.5</v>
      </c>
      <c r="F77" s="12">
        <v>1</v>
      </c>
      <c r="G77" s="12">
        <f t="shared" si="13"/>
        <v>0.751072961373391</v>
      </c>
      <c r="H77" s="12">
        <v>1.9</v>
      </c>
      <c r="I77" s="12">
        <f t="shared" si="12"/>
        <v>1.07547169811321</v>
      </c>
      <c r="J77" s="12">
        <v>1.3</v>
      </c>
      <c r="K77" s="18">
        <f t="shared" si="14"/>
        <v>33.6265446594866</v>
      </c>
      <c r="L77" s="18" t="s">
        <v>16</v>
      </c>
      <c r="M77" s="15"/>
      <c r="N77" s="15"/>
      <c r="O77" s="15"/>
      <c r="P77" s="15"/>
      <c r="Q77" s="15"/>
      <c r="R77" s="15"/>
      <c r="S77" s="20"/>
      <c r="T77" s="20"/>
      <c r="U77" s="20"/>
      <c r="V77" s="20"/>
    </row>
    <row r="78" spans="1:22">
      <c r="A78" s="9">
        <v>74</v>
      </c>
      <c r="B78" s="13" t="s">
        <v>94</v>
      </c>
      <c r="C78" s="11">
        <v>6</v>
      </c>
      <c r="D78" s="11">
        <v>92.08</v>
      </c>
      <c r="E78" s="11">
        <f>D78/94.88*25</f>
        <v>24.2622259696459</v>
      </c>
      <c r="F78" s="11">
        <v>1.1</v>
      </c>
      <c r="G78" s="12">
        <f t="shared" si="13"/>
        <v>0.82618025751073</v>
      </c>
      <c r="H78" s="11">
        <v>2.1</v>
      </c>
      <c r="I78" s="12">
        <f t="shared" si="12"/>
        <v>1.18867924528302</v>
      </c>
      <c r="J78" s="11">
        <v>1.2</v>
      </c>
      <c r="K78" s="18">
        <f t="shared" si="14"/>
        <v>33.4770854724396</v>
      </c>
      <c r="L78" s="18" t="s">
        <v>16</v>
      </c>
      <c r="M78" s="15"/>
      <c r="N78" s="15"/>
      <c r="O78" s="15"/>
      <c r="P78" s="15"/>
      <c r="Q78" s="15"/>
      <c r="R78" s="15"/>
      <c r="S78" s="20"/>
      <c r="T78" s="20"/>
      <c r="U78" s="20"/>
      <c r="V78" s="20"/>
    </row>
    <row r="79" spans="1:22">
      <c r="A79" s="9">
        <v>75</v>
      </c>
      <c r="B79" s="10" t="s">
        <v>95</v>
      </c>
      <c r="C79" s="11">
        <v>6</v>
      </c>
      <c r="D79" s="11">
        <v>91.08</v>
      </c>
      <c r="E79" s="12">
        <f>D79/94.88*25</f>
        <v>23.9987352445194</v>
      </c>
      <c r="F79" s="11">
        <v>0</v>
      </c>
      <c r="G79" s="12">
        <f t="shared" si="13"/>
        <v>0</v>
      </c>
      <c r="H79" s="11">
        <v>0.8</v>
      </c>
      <c r="I79" s="12">
        <f t="shared" si="12"/>
        <v>0.452830188679245</v>
      </c>
      <c r="J79" s="11">
        <v>3</v>
      </c>
      <c r="K79" s="18">
        <f t="shared" si="14"/>
        <v>33.4515654331986</v>
      </c>
      <c r="L79" s="18" t="s">
        <v>16</v>
      </c>
      <c r="M79" s="15"/>
      <c r="N79" s="15"/>
      <c r="O79" s="15"/>
      <c r="P79" s="15"/>
      <c r="Q79" s="15"/>
      <c r="R79" s="15"/>
      <c r="S79" s="20"/>
      <c r="T79" s="20"/>
      <c r="U79" s="20"/>
      <c r="V79" s="20"/>
    </row>
    <row r="80" spans="1:22">
      <c r="A80" s="9">
        <v>76</v>
      </c>
      <c r="B80" s="10" t="s">
        <v>96</v>
      </c>
      <c r="C80" s="12">
        <v>7</v>
      </c>
      <c r="D80" s="12">
        <v>91.78</v>
      </c>
      <c r="E80" s="12">
        <v>24.18</v>
      </c>
      <c r="F80" s="12">
        <v>0.6</v>
      </c>
      <c r="G80" s="12">
        <f t="shared" si="13"/>
        <v>0.450643776824034</v>
      </c>
      <c r="H80" s="12">
        <v>3</v>
      </c>
      <c r="I80" s="12">
        <f t="shared" si="12"/>
        <v>1.69811320754717</v>
      </c>
      <c r="J80" s="12">
        <v>0</v>
      </c>
      <c r="K80" s="18">
        <f t="shared" si="14"/>
        <v>33.3287569843712</v>
      </c>
      <c r="L80" s="18" t="s">
        <v>16</v>
      </c>
      <c r="M80" s="15"/>
      <c r="N80" s="15"/>
      <c r="O80" s="15"/>
      <c r="P80" s="15"/>
      <c r="Q80" s="15"/>
      <c r="R80" s="15"/>
      <c r="S80" s="20"/>
      <c r="T80" s="20"/>
      <c r="U80" s="20"/>
      <c r="V80" s="20"/>
    </row>
    <row r="81" spans="1:22">
      <c r="A81" s="9">
        <v>77</v>
      </c>
      <c r="B81" s="10" t="s">
        <v>97</v>
      </c>
      <c r="C81" s="12">
        <v>7</v>
      </c>
      <c r="D81" s="12">
        <v>89.81</v>
      </c>
      <c r="E81" s="12">
        <f>D81/94.88*25</f>
        <v>23.6641020236088</v>
      </c>
      <c r="F81" s="12">
        <v>1</v>
      </c>
      <c r="G81" s="12">
        <f t="shared" si="13"/>
        <v>0.751072961373391</v>
      </c>
      <c r="H81" s="12">
        <v>0</v>
      </c>
      <c r="I81" s="12">
        <f t="shared" si="12"/>
        <v>0</v>
      </c>
      <c r="J81" s="12">
        <v>1.9</v>
      </c>
      <c r="K81" s="18">
        <f>SUM(C81,E81,G81,I81,J81)</f>
        <v>33.3151749849822</v>
      </c>
      <c r="L81" s="18" t="s">
        <v>16</v>
      </c>
      <c r="M81" s="15"/>
      <c r="N81" s="15"/>
      <c r="O81" s="15"/>
      <c r="P81" s="15"/>
      <c r="Q81" s="15"/>
      <c r="R81" s="15"/>
      <c r="S81" s="20"/>
      <c r="T81" s="20"/>
      <c r="U81" s="20"/>
      <c r="V81" s="20"/>
    </row>
    <row r="82" spans="1:22">
      <c r="A82" s="9">
        <v>78</v>
      </c>
      <c r="B82" s="10" t="s">
        <v>98</v>
      </c>
      <c r="C82" s="11">
        <v>6</v>
      </c>
      <c r="D82" s="11">
        <v>86.72</v>
      </c>
      <c r="E82" s="12">
        <f>D82/94.88*25</f>
        <v>22.849915682968</v>
      </c>
      <c r="F82" s="11">
        <v>0</v>
      </c>
      <c r="G82" s="12">
        <f t="shared" si="13"/>
        <v>0</v>
      </c>
      <c r="H82" s="11">
        <v>2.6</v>
      </c>
      <c r="I82" s="12">
        <f t="shared" si="12"/>
        <v>1.47169811320755</v>
      </c>
      <c r="J82" s="11">
        <v>2.9</v>
      </c>
      <c r="K82" s="18">
        <f>C82+E82+G82+I82+J82</f>
        <v>33.2216137961755</v>
      </c>
      <c r="L82" s="18" t="s">
        <v>16</v>
      </c>
      <c r="M82" s="15"/>
      <c r="N82" s="15"/>
      <c r="O82" s="15"/>
      <c r="P82" s="15"/>
      <c r="Q82" s="15"/>
      <c r="R82" s="15"/>
      <c r="S82" s="20"/>
      <c r="T82" s="20"/>
      <c r="U82" s="20"/>
      <c r="V82" s="20"/>
    </row>
    <row r="83" spans="1:22">
      <c r="A83" s="9">
        <v>79</v>
      </c>
      <c r="B83" s="10" t="s">
        <v>99</v>
      </c>
      <c r="C83" s="11">
        <v>6</v>
      </c>
      <c r="D83" s="11">
        <v>90.52</v>
      </c>
      <c r="E83" s="12">
        <f>D83/94.88*25</f>
        <v>23.8511804384486</v>
      </c>
      <c r="F83" s="11">
        <v>0</v>
      </c>
      <c r="G83" s="12">
        <f t="shared" si="13"/>
        <v>0</v>
      </c>
      <c r="H83" s="11">
        <v>0.3</v>
      </c>
      <c r="I83" s="12">
        <f t="shared" si="12"/>
        <v>0.169811320754717</v>
      </c>
      <c r="J83" s="11">
        <v>3.1</v>
      </c>
      <c r="K83" s="18">
        <f>C83+E83+G83+I83+J83</f>
        <v>33.1209917592033</v>
      </c>
      <c r="L83" s="18" t="s">
        <v>16</v>
      </c>
      <c r="M83" s="15"/>
      <c r="N83" s="15"/>
      <c r="O83" s="15"/>
      <c r="P83" s="15"/>
      <c r="Q83" s="15"/>
      <c r="R83" s="15"/>
      <c r="S83" s="20"/>
      <c r="T83" s="20"/>
      <c r="U83" s="20"/>
      <c r="V83" s="20"/>
    </row>
    <row r="84" spans="1:22">
      <c r="A84" s="9">
        <v>80</v>
      </c>
      <c r="B84" s="9" t="s">
        <v>100</v>
      </c>
      <c r="C84" s="11">
        <v>6</v>
      </c>
      <c r="D84" s="11">
        <v>85.14</v>
      </c>
      <c r="E84" s="11">
        <f>D84/94.88*25</f>
        <v>22.4336003372681</v>
      </c>
      <c r="F84" s="11">
        <v>0</v>
      </c>
      <c r="G84" s="11">
        <f t="shared" si="13"/>
        <v>0</v>
      </c>
      <c r="H84" s="11">
        <v>1.1</v>
      </c>
      <c r="I84" s="11">
        <f t="shared" si="12"/>
        <v>0.622641509433962</v>
      </c>
      <c r="J84" s="11">
        <v>3.7</v>
      </c>
      <c r="K84" s="19">
        <f>SUM(C84,E84,G84,I84,J84)</f>
        <v>32.7562418467021</v>
      </c>
      <c r="L84" s="18" t="s">
        <v>16</v>
      </c>
      <c r="M84" s="15"/>
      <c r="N84" s="15"/>
      <c r="O84" s="15"/>
      <c r="P84" s="15"/>
      <c r="Q84" s="15"/>
      <c r="R84" s="15"/>
      <c r="S84" s="20"/>
      <c r="T84" s="20"/>
      <c r="U84" s="20"/>
      <c r="V84" s="20"/>
    </row>
    <row r="85" spans="1:14">
      <c r="A85" s="9">
        <v>81</v>
      </c>
      <c r="B85" s="9" t="s">
        <v>101</v>
      </c>
      <c r="C85" s="11">
        <v>6</v>
      </c>
      <c r="D85" s="9">
        <v>88.36</v>
      </c>
      <c r="E85" s="9">
        <f>D85/94.88*25</f>
        <v>23.2820404721754</v>
      </c>
      <c r="F85" s="11">
        <v>0</v>
      </c>
      <c r="G85" s="11">
        <f t="shared" si="13"/>
        <v>0</v>
      </c>
      <c r="H85" s="11">
        <v>1.1</v>
      </c>
      <c r="I85" s="11">
        <f t="shared" si="12"/>
        <v>0.622641509433962</v>
      </c>
      <c r="J85" s="11">
        <v>2.8</v>
      </c>
      <c r="K85" s="19">
        <f>SUM(C85,E85,G85,I85,J85)</f>
        <v>32.7046819816093</v>
      </c>
      <c r="L85" s="9" t="s">
        <v>19</v>
      </c>
      <c r="M85" s="17"/>
      <c r="N85" s="26"/>
    </row>
    <row r="86" spans="1:22">
      <c r="A86" s="9">
        <v>82</v>
      </c>
      <c r="B86" s="9" t="s">
        <v>102</v>
      </c>
      <c r="C86" s="11">
        <v>7</v>
      </c>
      <c r="D86" s="9">
        <v>91.04</v>
      </c>
      <c r="E86" s="9">
        <v>23.99</v>
      </c>
      <c r="F86" s="11">
        <v>0</v>
      </c>
      <c r="G86" s="11">
        <f t="shared" si="13"/>
        <v>0</v>
      </c>
      <c r="H86" s="11">
        <v>0.8</v>
      </c>
      <c r="I86" s="11">
        <f t="shared" si="12"/>
        <v>0.452830188679245</v>
      </c>
      <c r="J86" s="11">
        <v>1.2</v>
      </c>
      <c r="K86" s="19">
        <f t="shared" ref="K86:K91" si="15">C86+E86+G86+I86+J86</f>
        <v>32.6428301886792</v>
      </c>
      <c r="L86" s="9" t="s">
        <v>16</v>
      </c>
      <c r="M86" s="15"/>
      <c r="N86" s="15"/>
      <c r="O86" s="15"/>
      <c r="P86" s="15"/>
      <c r="Q86" s="15"/>
      <c r="R86" s="15"/>
      <c r="S86" s="20"/>
      <c r="T86" s="20"/>
      <c r="U86" s="20"/>
      <c r="V86" s="20"/>
    </row>
    <row r="87" spans="1:22">
      <c r="A87" s="9">
        <v>83</v>
      </c>
      <c r="B87" s="9" t="s">
        <v>103</v>
      </c>
      <c r="C87" s="11">
        <v>6</v>
      </c>
      <c r="D87" s="9">
        <v>87.7</v>
      </c>
      <c r="E87" s="9">
        <v>23.1</v>
      </c>
      <c r="F87" s="11">
        <v>0</v>
      </c>
      <c r="G87" s="11">
        <f t="shared" si="13"/>
        <v>0</v>
      </c>
      <c r="H87" s="11">
        <v>4.6</v>
      </c>
      <c r="I87" s="11">
        <f t="shared" si="12"/>
        <v>2.60377358490566</v>
      </c>
      <c r="J87" s="11">
        <v>0.9</v>
      </c>
      <c r="K87" s="19">
        <f t="shared" si="15"/>
        <v>32.6037735849057</v>
      </c>
      <c r="L87" s="9" t="s">
        <v>16</v>
      </c>
      <c r="M87" s="15"/>
      <c r="N87" s="15"/>
      <c r="O87" s="15"/>
      <c r="P87" s="15"/>
      <c r="Q87" s="15"/>
      <c r="R87" s="15"/>
      <c r="S87" s="20"/>
      <c r="T87" s="20"/>
      <c r="U87" s="20"/>
      <c r="V87" s="20"/>
    </row>
    <row r="88" spans="1:22">
      <c r="A88" s="21">
        <v>84</v>
      </c>
      <c r="B88" s="22" t="s">
        <v>104</v>
      </c>
      <c r="C88" s="23">
        <v>6</v>
      </c>
      <c r="D88" s="23">
        <v>89.5</v>
      </c>
      <c r="E88" s="23">
        <v>23.58</v>
      </c>
      <c r="F88" s="23">
        <v>1.4</v>
      </c>
      <c r="G88" s="23">
        <f t="shared" si="13"/>
        <v>1.05150214592275</v>
      </c>
      <c r="H88" s="23">
        <v>0.6</v>
      </c>
      <c r="I88" s="23">
        <f t="shared" si="12"/>
        <v>0.339622641509434</v>
      </c>
      <c r="J88" s="23">
        <v>1.6</v>
      </c>
      <c r="K88" s="27">
        <f t="shared" si="15"/>
        <v>32.5711247874322</v>
      </c>
      <c r="L88" s="27" t="s">
        <v>19</v>
      </c>
      <c r="M88" s="15"/>
      <c r="N88" s="15"/>
      <c r="O88" s="15"/>
      <c r="P88" s="15"/>
      <c r="Q88" s="15"/>
      <c r="R88" s="15"/>
      <c r="S88" s="20"/>
      <c r="T88" s="20"/>
      <c r="U88" s="20"/>
      <c r="V88" s="20"/>
    </row>
    <row r="89" spans="1:22">
      <c r="A89" s="21">
        <v>85</v>
      </c>
      <c r="B89" s="24" t="s">
        <v>105</v>
      </c>
      <c r="C89" s="25">
        <v>7</v>
      </c>
      <c r="D89" s="25">
        <v>91.28</v>
      </c>
      <c r="E89" s="25">
        <f>D89/94.88*25</f>
        <v>24.0514333895447</v>
      </c>
      <c r="F89" s="25">
        <v>0</v>
      </c>
      <c r="G89" s="25">
        <v>0</v>
      </c>
      <c r="H89" s="25">
        <v>0.9</v>
      </c>
      <c r="I89" s="23">
        <f t="shared" si="12"/>
        <v>0.509433962264151</v>
      </c>
      <c r="J89" s="25">
        <v>0.9</v>
      </c>
      <c r="K89" s="27">
        <f t="shared" si="15"/>
        <v>32.4608673518088</v>
      </c>
      <c r="L89" s="27" t="s">
        <v>19</v>
      </c>
      <c r="M89" s="17"/>
      <c r="N89" s="17"/>
      <c r="O89" s="17"/>
      <c r="P89" s="17"/>
      <c r="Q89" s="17"/>
      <c r="R89" s="17"/>
      <c r="S89" s="20"/>
      <c r="T89" s="20"/>
      <c r="U89" s="20"/>
      <c r="V89" s="20"/>
    </row>
    <row r="90" spans="1:22">
      <c r="A90" s="21">
        <v>86</v>
      </c>
      <c r="B90" s="22" t="s">
        <v>106</v>
      </c>
      <c r="C90" s="25">
        <v>6</v>
      </c>
      <c r="D90" s="25">
        <v>88.04</v>
      </c>
      <c r="E90" s="23">
        <f>D90/94.88*25</f>
        <v>23.1977234401349</v>
      </c>
      <c r="F90" s="25">
        <v>0</v>
      </c>
      <c r="G90" s="23">
        <f t="shared" ref="G89:G94" si="16">F90/46.6*35</f>
        <v>0</v>
      </c>
      <c r="H90" s="25">
        <v>5.4</v>
      </c>
      <c r="I90" s="23">
        <f t="shared" si="12"/>
        <v>3.05660377358491</v>
      </c>
      <c r="J90" s="25">
        <v>0</v>
      </c>
      <c r="K90" s="27">
        <f t="shared" si="15"/>
        <v>32.2543272137198</v>
      </c>
      <c r="L90" s="27" t="s">
        <v>19</v>
      </c>
      <c r="M90" s="15"/>
      <c r="N90" s="15"/>
      <c r="O90" s="15"/>
      <c r="P90" s="15"/>
      <c r="Q90" s="15"/>
      <c r="R90" s="15"/>
      <c r="S90" s="20"/>
      <c r="T90" s="20"/>
      <c r="U90" s="20"/>
      <c r="V90" s="20"/>
    </row>
    <row r="91" spans="1:22">
      <c r="A91" s="21">
        <v>87</v>
      </c>
      <c r="B91" s="22" t="s">
        <v>107</v>
      </c>
      <c r="C91" s="23">
        <v>7</v>
      </c>
      <c r="D91" s="23">
        <v>87.29</v>
      </c>
      <c r="E91" s="23">
        <v>23</v>
      </c>
      <c r="F91" s="23">
        <v>0</v>
      </c>
      <c r="G91" s="23">
        <f t="shared" si="16"/>
        <v>0</v>
      </c>
      <c r="H91" s="23">
        <v>0</v>
      </c>
      <c r="I91" s="23">
        <f t="shared" si="12"/>
        <v>0</v>
      </c>
      <c r="J91" s="23">
        <v>2.2</v>
      </c>
      <c r="K91" s="27">
        <f t="shared" si="15"/>
        <v>32.2</v>
      </c>
      <c r="L91" s="27" t="s">
        <v>19</v>
      </c>
      <c r="M91" s="15"/>
      <c r="N91" s="15"/>
      <c r="O91" s="15"/>
      <c r="P91" s="15"/>
      <c r="Q91" s="15"/>
      <c r="R91" s="15"/>
      <c r="S91" s="20"/>
      <c r="T91" s="20"/>
      <c r="U91" s="20"/>
      <c r="V91" s="20"/>
    </row>
    <row r="92" spans="1:22">
      <c r="A92" s="21">
        <v>88</v>
      </c>
      <c r="B92" s="21" t="s">
        <v>108</v>
      </c>
      <c r="C92" s="25">
        <v>6</v>
      </c>
      <c r="D92" s="25">
        <v>90.22</v>
      </c>
      <c r="E92" s="23">
        <f>D92/94.88*25</f>
        <v>23.7721332209106</v>
      </c>
      <c r="F92" s="25">
        <v>0</v>
      </c>
      <c r="G92" s="23">
        <f t="shared" si="16"/>
        <v>0</v>
      </c>
      <c r="H92" s="25">
        <v>1</v>
      </c>
      <c r="I92" s="23">
        <f t="shared" si="12"/>
        <v>0.566037735849057</v>
      </c>
      <c r="J92" s="25">
        <v>1.8</v>
      </c>
      <c r="K92" s="27">
        <f>SUM(C92,E92,G92,I92,J92)</f>
        <v>32.1381709567597</v>
      </c>
      <c r="L92" s="27" t="s">
        <v>19</v>
      </c>
      <c r="M92" s="15"/>
      <c r="N92" s="15"/>
      <c r="O92" s="15"/>
      <c r="P92" s="15"/>
      <c r="Q92" s="15"/>
      <c r="R92" s="15"/>
      <c r="S92" s="20"/>
      <c r="T92" s="20"/>
      <c r="U92" s="20"/>
      <c r="V92" s="20"/>
    </row>
    <row r="93" spans="1:22">
      <c r="A93" s="21">
        <v>89</v>
      </c>
      <c r="B93" s="22" t="s">
        <v>109</v>
      </c>
      <c r="C93" s="23">
        <v>6</v>
      </c>
      <c r="D93" s="23">
        <v>89.13</v>
      </c>
      <c r="E93" s="23">
        <v>23.48</v>
      </c>
      <c r="F93" s="23">
        <v>0</v>
      </c>
      <c r="G93" s="23">
        <f t="shared" si="16"/>
        <v>0</v>
      </c>
      <c r="H93" s="23">
        <v>2.2</v>
      </c>
      <c r="I93" s="23">
        <f t="shared" si="12"/>
        <v>1.24528301886792</v>
      </c>
      <c r="J93" s="23">
        <v>1.3</v>
      </c>
      <c r="K93" s="27">
        <f>C93+E93+G93+I93+J93</f>
        <v>32.0252830188679</v>
      </c>
      <c r="L93" s="27" t="s">
        <v>19</v>
      </c>
      <c r="M93" s="15"/>
      <c r="N93" s="15"/>
      <c r="O93" s="15"/>
      <c r="P93" s="15"/>
      <c r="Q93" s="15"/>
      <c r="R93" s="15"/>
      <c r="S93" s="20"/>
      <c r="T93" s="20"/>
      <c r="U93" s="20"/>
      <c r="V93" s="20"/>
    </row>
    <row r="94" spans="1:22">
      <c r="A94" s="21">
        <v>90</v>
      </c>
      <c r="B94" s="24" t="s">
        <v>110</v>
      </c>
      <c r="C94" s="25">
        <v>6</v>
      </c>
      <c r="D94" s="25">
        <v>90.5</v>
      </c>
      <c r="E94" s="25">
        <f>D94/94.88*25</f>
        <v>23.845910623946</v>
      </c>
      <c r="F94" s="25">
        <v>0.6</v>
      </c>
      <c r="G94" s="23">
        <f t="shared" si="16"/>
        <v>0.450643776824034</v>
      </c>
      <c r="H94" s="25">
        <v>0.6</v>
      </c>
      <c r="I94" s="23">
        <f t="shared" si="12"/>
        <v>0.339622641509434</v>
      </c>
      <c r="J94" s="25">
        <v>1.3</v>
      </c>
      <c r="K94" s="27">
        <f>C94+E94+G94+I94+J94</f>
        <v>31.9361770422795</v>
      </c>
      <c r="L94" s="27" t="s">
        <v>19</v>
      </c>
      <c r="M94" s="15"/>
      <c r="N94" s="15"/>
      <c r="O94" s="15"/>
      <c r="P94" s="15"/>
      <c r="Q94" s="15"/>
      <c r="R94" s="15"/>
      <c r="S94" s="20"/>
      <c r="T94" s="20"/>
      <c r="U94" s="20"/>
      <c r="V94" s="20"/>
    </row>
    <row r="95" spans="1:22">
      <c r="A95" s="21">
        <v>91</v>
      </c>
      <c r="B95" s="24" t="s">
        <v>111</v>
      </c>
      <c r="C95" s="25">
        <v>6</v>
      </c>
      <c r="D95" s="25">
        <v>92.45</v>
      </c>
      <c r="E95" s="25">
        <f>D95/94.88*25</f>
        <v>24.3597175379427</v>
      </c>
      <c r="F95" s="25">
        <v>0</v>
      </c>
      <c r="G95" s="25">
        <v>0</v>
      </c>
      <c r="H95" s="25">
        <v>1.6</v>
      </c>
      <c r="I95" s="23">
        <f t="shared" si="12"/>
        <v>0.905660377358491</v>
      </c>
      <c r="J95" s="25">
        <v>0.6</v>
      </c>
      <c r="K95" s="27">
        <f>C95+E95+G95+I95+J95</f>
        <v>31.8653779153012</v>
      </c>
      <c r="L95" s="27" t="s">
        <v>19</v>
      </c>
      <c r="M95" s="15"/>
      <c r="N95" s="15"/>
      <c r="O95" s="15"/>
      <c r="P95" s="15"/>
      <c r="Q95" s="15"/>
      <c r="R95" s="15"/>
      <c r="S95" s="20"/>
      <c r="T95" s="20"/>
      <c r="U95" s="20"/>
      <c r="V95" s="20"/>
    </row>
    <row r="96" spans="1:22">
      <c r="A96" s="21">
        <v>92</v>
      </c>
      <c r="B96" s="22" t="s">
        <v>112</v>
      </c>
      <c r="C96" s="25">
        <v>6</v>
      </c>
      <c r="D96" s="25">
        <v>92.75</v>
      </c>
      <c r="E96" s="23">
        <f>D96/94.88*25</f>
        <v>24.4387647554806</v>
      </c>
      <c r="F96" s="25">
        <v>0.6</v>
      </c>
      <c r="G96" s="23">
        <f>F96/46.6*35</f>
        <v>0.450643776824034</v>
      </c>
      <c r="H96" s="25">
        <v>0</v>
      </c>
      <c r="I96" s="23">
        <f t="shared" si="12"/>
        <v>0</v>
      </c>
      <c r="J96" s="25">
        <v>0.9</v>
      </c>
      <c r="K96" s="27">
        <f>C96+E96+G96+I96+J96</f>
        <v>31.7894085323046</v>
      </c>
      <c r="L96" s="27" t="s">
        <v>19</v>
      </c>
      <c r="M96" s="15"/>
      <c r="N96" s="15"/>
      <c r="O96" s="15"/>
      <c r="P96" s="15"/>
      <c r="Q96" s="15"/>
      <c r="R96" s="15"/>
      <c r="S96" s="20"/>
      <c r="T96" s="20"/>
      <c r="U96" s="20"/>
      <c r="V96" s="20"/>
    </row>
    <row r="97" spans="1:22">
      <c r="A97" s="21">
        <v>93</v>
      </c>
      <c r="B97" s="22" t="s">
        <v>113</v>
      </c>
      <c r="C97" s="23">
        <v>6</v>
      </c>
      <c r="D97" s="23">
        <v>87.45</v>
      </c>
      <c r="E97" s="23">
        <v>23</v>
      </c>
      <c r="F97" s="23">
        <v>1.4</v>
      </c>
      <c r="G97" s="23">
        <f>F97/46.6*35</f>
        <v>1.05150214592275</v>
      </c>
      <c r="H97" s="23">
        <v>2.9</v>
      </c>
      <c r="I97" s="23">
        <f t="shared" si="12"/>
        <v>1.64150943396226</v>
      </c>
      <c r="J97" s="23">
        <v>0</v>
      </c>
      <c r="K97" s="27">
        <f>C97+E97+G97+I97+J97</f>
        <v>31.693011579885</v>
      </c>
      <c r="L97" s="27" t="s">
        <v>19</v>
      </c>
      <c r="M97" s="15"/>
      <c r="N97" s="15"/>
      <c r="O97" s="15"/>
      <c r="P97" s="15"/>
      <c r="Q97" s="15"/>
      <c r="R97" s="15"/>
      <c r="S97" s="20"/>
      <c r="T97" s="20"/>
      <c r="U97" s="20"/>
      <c r="V97" s="20"/>
    </row>
    <row r="98" spans="1:22">
      <c r="A98" s="21">
        <v>94</v>
      </c>
      <c r="B98" s="21" t="s">
        <v>114</v>
      </c>
      <c r="C98" s="25">
        <v>6</v>
      </c>
      <c r="D98" s="25">
        <v>91.12</v>
      </c>
      <c r="E98" s="25">
        <f>D98/94.88*25</f>
        <v>24.0092748735245</v>
      </c>
      <c r="F98" s="25">
        <v>0</v>
      </c>
      <c r="G98" s="25">
        <f>F98/46.6*35</f>
        <v>0</v>
      </c>
      <c r="H98" s="25">
        <v>0</v>
      </c>
      <c r="I98" s="25">
        <f t="shared" si="12"/>
        <v>0</v>
      </c>
      <c r="J98" s="25">
        <v>1.3</v>
      </c>
      <c r="K98" s="28">
        <f>SUM(C98,E98,G98,I98,J98)</f>
        <v>31.3092748735245</v>
      </c>
      <c r="L98" s="27" t="s">
        <v>19</v>
      </c>
      <c r="M98" s="17"/>
      <c r="N98" s="17"/>
      <c r="O98" s="17"/>
      <c r="P98" s="17"/>
      <c r="Q98" s="17"/>
      <c r="R98" s="17"/>
      <c r="S98" s="20"/>
      <c r="T98" s="20"/>
      <c r="U98" s="20"/>
      <c r="V98" s="20"/>
    </row>
    <row r="99" spans="1:22">
      <c r="A99" s="21">
        <v>95</v>
      </c>
      <c r="B99" s="22" t="s">
        <v>115</v>
      </c>
      <c r="C99" s="25">
        <v>6</v>
      </c>
      <c r="D99" s="25">
        <v>85.88</v>
      </c>
      <c r="E99" s="23">
        <f>D99/94.88*25</f>
        <v>22.6285834738617</v>
      </c>
      <c r="F99" s="25">
        <v>0.6</v>
      </c>
      <c r="G99" s="23">
        <f>F99/46.6*35</f>
        <v>0.450643776824034</v>
      </c>
      <c r="H99" s="25">
        <v>3.3</v>
      </c>
      <c r="I99" s="23">
        <f t="shared" si="12"/>
        <v>1.86792452830189</v>
      </c>
      <c r="J99" s="25">
        <v>0.3</v>
      </c>
      <c r="K99" s="27">
        <f t="shared" ref="K99:K104" si="17">C99+E99+G99+I99+J99</f>
        <v>31.2471517789876</v>
      </c>
      <c r="L99" s="27" t="s">
        <v>19</v>
      </c>
      <c r="M99" s="15"/>
      <c r="N99" s="15"/>
      <c r="O99" s="15"/>
      <c r="P99" s="15"/>
      <c r="Q99" s="15"/>
      <c r="R99" s="15"/>
      <c r="S99" s="20"/>
      <c r="T99" s="20"/>
      <c r="U99" s="20"/>
      <c r="V99" s="20"/>
    </row>
    <row r="100" spans="1:22">
      <c r="A100" s="21">
        <v>96</v>
      </c>
      <c r="B100" s="22" t="s">
        <v>116</v>
      </c>
      <c r="C100" s="25">
        <v>6</v>
      </c>
      <c r="D100" s="25">
        <v>89.08</v>
      </c>
      <c r="E100" s="23">
        <f>D100/94.88*25</f>
        <v>23.4717537942664</v>
      </c>
      <c r="F100" s="25">
        <v>0</v>
      </c>
      <c r="G100" s="23">
        <f>F100/46.6*35</f>
        <v>0</v>
      </c>
      <c r="H100" s="25">
        <v>1</v>
      </c>
      <c r="I100" s="23">
        <f t="shared" si="12"/>
        <v>0.566037735849057</v>
      </c>
      <c r="J100" s="25">
        <v>1.2</v>
      </c>
      <c r="K100" s="27">
        <f t="shared" si="17"/>
        <v>31.2377915301155</v>
      </c>
      <c r="L100" s="27" t="s">
        <v>19</v>
      </c>
      <c r="M100" s="15"/>
      <c r="N100" s="15"/>
      <c r="O100" s="15"/>
      <c r="P100" s="15"/>
      <c r="Q100" s="15"/>
      <c r="R100" s="15"/>
      <c r="S100" s="20"/>
      <c r="T100" s="20"/>
      <c r="U100" s="20"/>
      <c r="V100" s="20"/>
    </row>
    <row r="101" spans="1:22">
      <c r="A101" s="21">
        <v>97</v>
      </c>
      <c r="B101" s="24" t="s">
        <v>117</v>
      </c>
      <c r="C101" s="25">
        <v>6</v>
      </c>
      <c r="D101" s="25">
        <v>93.17</v>
      </c>
      <c r="E101" s="25">
        <v>24.55</v>
      </c>
      <c r="F101" s="25">
        <v>0</v>
      </c>
      <c r="G101" s="25">
        <v>0</v>
      </c>
      <c r="H101" s="25">
        <v>0</v>
      </c>
      <c r="I101" s="23">
        <f t="shared" ref="I101:I132" si="18">H101/26.5*15</f>
        <v>0</v>
      </c>
      <c r="J101" s="25">
        <v>0.6</v>
      </c>
      <c r="K101" s="27">
        <f t="shared" si="17"/>
        <v>31.15</v>
      </c>
      <c r="L101" s="27" t="s">
        <v>19</v>
      </c>
      <c r="M101" s="15"/>
      <c r="N101" s="15"/>
      <c r="O101" s="15"/>
      <c r="P101" s="15"/>
      <c r="Q101" s="15"/>
      <c r="R101" s="15"/>
      <c r="S101" s="20"/>
      <c r="T101" s="20"/>
      <c r="U101" s="20"/>
      <c r="V101" s="20"/>
    </row>
    <row r="102" spans="1:22">
      <c r="A102" s="21">
        <v>98</v>
      </c>
      <c r="B102" s="22" t="s">
        <v>118</v>
      </c>
      <c r="C102" s="25">
        <v>7</v>
      </c>
      <c r="D102" s="25">
        <v>90.46</v>
      </c>
      <c r="E102" s="23">
        <f t="shared" ref="E102:E107" si="19">D102/94.88*25</f>
        <v>23.835370994941</v>
      </c>
      <c r="F102" s="25">
        <v>0</v>
      </c>
      <c r="G102" s="23">
        <f>F102/46.6*35</f>
        <v>0</v>
      </c>
      <c r="H102" s="25">
        <v>0</v>
      </c>
      <c r="I102" s="23">
        <f t="shared" si="18"/>
        <v>0</v>
      </c>
      <c r="J102" s="25">
        <v>0.3</v>
      </c>
      <c r="K102" s="27">
        <f t="shared" si="17"/>
        <v>31.135370994941</v>
      </c>
      <c r="L102" s="27" t="s">
        <v>19</v>
      </c>
      <c r="M102" s="15"/>
      <c r="N102" s="15"/>
      <c r="O102" s="15"/>
      <c r="P102" s="15"/>
      <c r="Q102" s="15"/>
      <c r="R102" s="15"/>
      <c r="S102" s="20"/>
      <c r="T102" s="20"/>
      <c r="U102" s="20"/>
      <c r="V102" s="20"/>
    </row>
    <row r="103" spans="1:22">
      <c r="A103" s="21">
        <v>99</v>
      </c>
      <c r="B103" s="24" t="s">
        <v>119</v>
      </c>
      <c r="C103" s="25">
        <v>6</v>
      </c>
      <c r="D103" s="25">
        <v>89.75</v>
      </c>
      <c r="E103" s="25">
        <f t="shared" si="19"/>
        <v>23.6482925801012</v>
      </c>
      <c r="F103" s="25">
        <v>0</v>
      </c>
      <c r="G103" s="25">
        <v>0</v>
      </c>
      <c r="H103" s="25">
        <v>0</v>
      </c>
      <c r="I103" s="23">
        <f t="shared" si="18"/>
        <v>0</v>
      </c>
      <c r="J103" s="25">
        <v>1.2</v>
      </c>
      <c r="K103" s="27">
        <f t="shared" si="17"/>
        <v>30.8482925801012</v>
      </c>
      <c r="L103" s="27" t="s">
        <v>19</v>
      </c>
      <c r="M103" s="15"/>
      <c r="N103" s="15"/>
      <c r="O103" s="15"/>
      <c r="P103" s="15"/>
      <c r="Q103" s="15"/>
      <c r="R103" s="15"/>
      <c r="S103" s="20"/>
      <c r="T103" s="20"/>
      <c r="U103" s="20"/>
      <c r="V103" s="20"/>
    </row>
    <row r="104" spans="1:22">
      <c r="A104" s="21">
        <v>100</v>
      </c>
      <c r="B104" s="22" t="s">
        <v>120</v>
      </c>
      <c r="C104" s="25">
        <v>6</v>
      </c>
      <c r="D104" s="25">
        <v>89.64</v>
      </c>
      <c r="E104" s="23">
        <f t="shared" si="19"/>
        <v>23.6193086003373</v>
      </c>
      <c r="F104" s="25">
        <v>0</v>
      </c>
      <c r="G104" s="23">
        <f>F104/46.6*35</f>
        <v>0</v>
      </c>
      <c r="H104" s="25">
        <v>0</v>
      </c>
      <c r="I104" s="23">
        <f t="shared" si="18"/>
        <v>0</v>
      </c>
      <c r="J104" s="25">
        <v>1.2</v>
      </c>
      <c r="K104" s="27">
        <f t="shared" si="17"/>
        <v>30.8193086003373</v>
      </c>
      <c r="L104" s="27" t="s">
        <v>19</v>
      </c>
      <c r="M104" s="15"/>
      <c r="N104" s="15"/>
      <c r="O104" s="15"/>
      <c r="P104" s="15"/>
      <c r="Q104" s="15"/>
      <c r="R104" s="15"/>
      <c r="S104" s="20"/>
      <c r="T104" s="20"/>
      <c r="U104" s="20"/>
      <c r="V104" s="20"/>
    </row>
    <row r="105" spans="1:22">
      <c r="A105" s="21">
        <v>101</v>
      </c>
      <c r="B105" s="21" t="s">
        <v>121</v>
      </c>
      <c r="C105" s="25">
        <v>6</v>
      </c>
      <c r="D105" s="25">
        <v>90.04</v>
      </c>
      <c r="E105" s="25">
        <f t="shared" si="19"/>
        <v>23.7247048903879</v>
      </c>
      <c r="F105" s="25">
        <v>0</v>
      </c>
      <c r="G105" s="25">
        <f>F105/46.6*35</f>
        <v>0</v>
      </c>
      <c r="H105" s="25">
        <v>0.3</v>
      </c>
      <c r="I105" s="25">
        <f t="shared" si="18"/>
        <v>0.169811320754717</v>
      </c>
      <c r="J105" s="25">
        <v>0.9</v>
      </c>
      <c r="K105" s="28">
        <f>SUM(C105,E105,G105,I105,J105)</f>
        <v>30.7945162111426</v>
      </c>
      <c r="L105" s="27" t="s">
        <v>19</v>
      </c>
      <c r="M105" s="17"/>
      <c r="N105" s="17"/>
      <c r="O105" s="17"/>
      <c r="P105" s="17"/>
      <c r="Q105" s="17"/>
      <c r="R105" s="17"/>
      <c r="S105" s="20"/>
      <c r="T105" s="20"/>
      <c r="U105" s="20"/>
      <c r="V105" s="20"/>
    </row>
    <row r="106" spans="1:22">
      <c r="A106" s="21">
        <v>102</v>
      </c>
      <c r="B106" s="22" t="s">
        <v>122</v>
      </c>
      <c r="C106" s="25">
        <v>6</v>
      </c>
      <c r="D106" s="25">
        <v>91.92</v>
      </c>
      <c r="E106" s="23">
        <f t="shared" si="19"/>
        <v>24.2200674536256</v>
      </c>
      <c r="F106" s="25">
        <v>0.6</v>
      </c>
      <c r="G106" s="23">
        <f>F106/46.6*35</f>
        <v>0.450643776824034</v>
      </c>
      <c r="H106" s="25">
        <v>0</v>
      </c>
      <c r="I106" s="23">
        <f t="shared" si="18"/>
        <v>0</v>
      </c>
      <c r="J106" s="25">
        <v>0</v>
      </c>
      <c r="K106" s="27">
        <f t="shared" ref="K106:K115" si="20">C106+E106+G106+I106+J106</f>
        <v>30.6707112304497</v>
      </c>
      <c r="L106" s="27" t="s">
        <v>19</v>
      </c>
      <c r="M106" s="15"/>
      <c r="N106" s="15"/>
      <c r="O106" s="15"/>
      <c r="P106" s="15"/>
      <c r="Q106" s="15"/>
      <c r="R106" s="15"/>
      <c r="S106" s="20"/>
      <c r="T106" s="20"/>
      <c r="U106" s="20"/>
      <c r="V106" s="20"/>
    </row>
    <row r="107" spans="1:22">
      <c r="A107" s="21">
        <v>103</v>
      </c>
      <c r="B107" s="24" t="s">
        <v>123</v>
      </c>
      <c r="C107" s="25">
        <v>6</v>
      </c>
      <c r="D107" s="25">
        <v>87.71</v>
      </c>
      <c r="E107" s="25">
        <f t="shared" si="19"/>
        <v>23.1107715008432</v>
      </c>
      <c r="F107" s="25">
        <v>0</v>
      </c>
      <c r="G107" s="25">
        <v>0</v>
      </c>
      <c r="H107" s="25">
        <v>1.6</v>
      </c>
      <c r="I107" s="23">
        <f t="shared" si="18"/>
        <v>0.905660377358491</v>
      </c>
      <c r="J107" s="25">
        <v>0.6</v>
      </c>
      <c r="K107" s="27">
        <f t="shared" si="20"/>
        <v>30.6164318782017</v>
      </c>
      <c r="L107" s="27" t="s">
        <v>19</v>
      </c>
      <c r="M107" s="15"/>
      <c r="N107" s="15"/>
      <c r="O107" s="15"/>
      <c r="P107" s="15"/>
      <c r="Q107" s="15"/>
      <c r="R107" s="15"/>
      <c r="S107" s="20"/>
      <c r="T107" s="20"/>
      <c r="U107" s="20"/>
      <c r="V107" s="20"/>
    </row>
    <row r="108" spans="1:22">
      <c r="A108" s="21">
        <v>104</v>
      </c>
      <c r="B108" s="24" t="s">
        <v>124</v>
      </c>
      <c r="C108" s="23">
        <v>6</v>
      </c>
      <c r="D108" s="23">
        <v>89</v>
      </c>
      <c r="E108" s="23">
        <v>23.45</v>
      </c>
      <c r="F108" s="23">
        <v>0</v>
      </c>
      <c r="G108" s="23">
        <v>0</v>
      </c>
      <c r="H108" s="23">
        <v>1.1</v>
      </c>
      <c r="I108" s="23">
        <f t="shared" si="18"/>
        <v>0.622641509433962</v>
      </c>
      <c r="J108" s="23">
        <v>0.3</v>
      </c>
      <c r="K108" s="27">
        <f t="shared" si="20"/>
        <v>30.372641509434</v>
      </c>
      <c r="L108" s="27" t="s">
        <v>19</v>
      </c>
      <c r="M108" s="15"/>
      <c r="N108" s="15"/>
      <c r="O108" s="15"/>
      <c r="P108" s="15"/>
      <c r="Q108" s="15"/>
      <c r="R108" s="15"/>
      <c r="S108" s="20"/>
      <c r="T108" s="20"/>
      <c r="U108" s="20"/>
      <c r="V108" s="20"/>
    </row>
    <row r="109" spans="1:22">
      <c r="A109" s="21">
        <v>105</v>
      </c>
      <c r="B109" s="22" t="s">
        <v>125</v>
      </c>
      <c r="C109" s="23">
        <v>6</v>
      </c>
      <c r="D109" s="23">
        <v>84.49</v>
      </c>
      <c r="E109" s="23">
        <v>22.26</v>
      </c>
      <c r="F109" s="23">
        <v>1.4</v>
      </c>
      <c r="G109" s="23">
        <f>F109/46.6*35</f>
        <v>1.05150214592275</v>
      </c>
      <c r="H109" s="23">
        <v>1.8</v>
      </c>
      <c r="I109" s="23">
        <f t="shared" si="18"/>
        <v>1.0188679245283</v>
      </c>
      <c r="J109" s="23">
        <v>0</v>
      </c>
      <c r="K109" s="27">
        <f t="shared" si="20"/>
        <v>30.330370070451</v>
      </c>
      <c r="L109" s="27" t="s">
        <v>19</v>
      </c>
      <c r="M109" s="15"/>
      <c r="N109" s="15"/>
      <c r="O109" s="15"/>
      <c r="P109" s="15"/>
      <c r="Q109" s="15"/>
      <c r="R109" s="15"/>
      <c r="S109" s="20"/>
      <c r="T109" s="20"/>
      <c r="U109" s="20"/>
      <c r="V109" s="20"/>
    </row>
    <row r="110" spans="1:22">
      <c r="A110" s="21">
        <v>106</v>
      </c>
      <c r="B110" s="22" t="s">
        <v>126</v>
      </c>
      <c r="C110" s="23">
        <v>6</v>
      </c>
      <c r="D110" s="23">
        <v>91.3</v>
      </c>
      <c r="E110" s="23">
        <v>24.08</v>
      </c>
      <c r="F110" s="23">
        <v>0</v>
      </c>
      <c r="G110" s="23">
        <f>F110/46.6*35</f>
        <v>0</v>
      </c>
      <c r="H110" s="23">
        <v>0</v>
      </c>
      <c r="I110" s="23">
        <f t="shared" si="18"/>
        <v>0</v>
      </c>
      <c r="J110" s="23">
        <v>0</v>
      </c>
      <c r="K110" s="27">
        <f t="shared" si="20"/>
        <v>30.08</v>
      </c>
      <c r="L110" s="27" t="s">
        <v>19</v>
      </c>
      <c r="M110" s="15"/>
      <c r="N110" s="15"/>
      <c r="O110" s="15"/>
      <c r="P110" s="15"/>
      <c r="Q110" s="15"/>
      <c r="R110" s="15"/>
      <c r="S110" s="20"/>
      <c r="T110" s="20"/>
      <c r="U110" s="20"/>
      <c r="V110" s="20"/>
    </row>
    <row r="111" spans="1:22">
      <c r="A111" s="21">
        <v>107</v>
      </c>
      <c r="B111" s="22" t="s">
        <v>127</v>
      </c>
      <c r="C111" s="23">
        <v>6</v>
      </c>
      <c r="D111" s="23">
        <v>88.95</v>
      </c>
      <c r="E111" s="23">
        <v>23.45</v>
      </c>
      <c r="F111" s="23">
        <v>0</v>
      </c>
      <c r="G111" s="23">
        <f>F111/46.6*35</f>
        <v>0</v>
      </c>
      <c r="H111" s="23">
        <v>0</v>
      </c>
      <c r="I111" s="23">
        <f t="shared" si="18"/>
        <v>0</v>
      </c>
      <c r="J111" s="23">
        <v>0.6</v>
      </c>
      <c r="K111" s="27">
        <f t="shared" si="20"/>
        <v>30.05</v>
      </c>
      <c r="L111" s="27" t="s">
        <v>19</v>
      </c>
      <c r="M111" s="15"/>
      <c r="N111" s="15"/>
      <c r="O111" s="15"/>
      <c r="P111" s="15"/>
      <c r="Q111" s="15"/>
      <c r="R111" s="15"/>
      <c r="S111" s="20"/>
      <c r="T111" s="20"/>
      <c r="U111" s="20"/>
      <c r="V111" s="20"/>
    </row>
    <row r="112" spans="1:22">
      <c r="A112" s="21">
        <v>108</v>
      </c>
      <c r="B112" s="22" t="s">
        <v>128</v>
      </c>
      <c r="C112" s="25">
        <v>6</v>
      </c>
      <c r="D112" s="25">
        <v>87.8</v>
      </c>
      <c r="E112" s="23">
        <f>D112/94.88*25</f>
        <v>23.1344856661046</v>
      </c>
      <c r="F112" s="25">
        <v>0</v>
      </c>
      <c r="G112" s="23">
        <f>F112/46.6*35</f>
        <v>0</v>
      </c>
      <c r="H112" s="25">
        <v>0</v>
      </c>
      <c r="I112" s="23">
        <f t="shared" si="18"/>
        <v>0</v>
      </c>
      <c r="J112" s="25">
        <v>0.9</v>
      </c>
      <c r="K112" s="27">
        <f t="shared" si="20"/>
        <v>30.0344856661046</v>
      </c>
      <c r="L112" s="27" t="s">
        <v>19</v>
      </c>
      <c r="M112" s="15"/>
      <c r="N112" s="15"/>
      <c r="O112" s="15"/>
      <c r="P112" s="15"/>
      <c r="Q112" s="15"/>
      <c r="R112" s="15"/>
      <c r="S112" s="20"/>
      <c r="T112" s="20"/>
      <c r="U112" s="20"/>
      <c r="V112" s="20"/>
    </row>
    <row r="113" spans="1:22">
      <c r="A113" s="21">
        <v>109</v>
      </c>
      <c r="B113" s="24" t="s">
        <v>129</v>
      </c>
      <c r="C113" s="25">
        <v>6</v>
      </c>
      <c r="D113" s="25">
        <v>88.83</v>
      </c>
      <c r="E113" s="25">
        <f>D113/94.88*25</f>
        <v>23.4058811129848</v>
      </c>
      <c r="F113" s="25">
        <v>0</v>
      </c>
      <c r="G113" s="25">
        <v>0</v>
      </c>
      <c r="H113" s="25">
        <v>0</v>
      </c>
      <c r="I113" s="23">
        <f t="shared" si="18"/>
        <v>0</v>
      </c>
      <c r="J113" s="25">
        <v>0.6</v>
      </c>
      <c r="K113" s="27">
        <f t="shared" si="20"/>
        <v>30.0058811129848</v>
      </c>
      <c r="L113" s="27" t="s">
        <v>19</v>
      </c>
      <c r="M113" s="15"/>
      <c r="N113" s="15"/>
      <c r="O113" s="15"/>
      <c r="P113" s="15"/>
      <c r="Q113" s="15"/>
      <c r="R113" s="15"/>
      <c r="S113" s="20"/>
      <c r="T113" s="20"/>
      <c r="U113" s="20"/>
      <c r="V113" s="20"/>
    </row>
    <row r="114" spans="1:22">
      <c r="A114" s="21">
        <v>110</v>
      </c>
      <c r="B114" s="22" t="s">
        <v>130</v>
      </c>
      <c r="C114" s="25">
        <v>6</v>
      </c>
      <c r="D114" s="25">
        <v>89.76</v>
      </c>
      <c r="E114" s="23">
        <f>D114/94.88*25</f>
        <v>23.6509274873524</v>
      </c>
      <c r="F114" s="25">
        <v>0</v>
      </c>
      <c r="G114" s="23">
        <f>F114/46.6*35</f>
        <v>0</v>
      </c>
      <c r="H114" s="25">
        <v>0</v>
      </c>
      <c r="I114" s="23">
        <f t="shared" si="18"/>
        <v>0</v>
      </c>
      <c r="J114" s="25">
        <v>0</v>
      </c>
      <c r="K114" s="27">
        <f t="shared" si="20"/>
        <v>29.6509274873524</v>
      </c>
      <c r="L114" s="27" t="s">
        <v>19</v>
      </c>
      <c r="M114" s="15"/>
      <c r="N114" s="15"/>
      <c r="O114" s="15"/>
      <c r="P114" s="15"/>
      <c r="Q114" s="15"/>
      <c r="R114" s="15"/>
      <c r="S114" s="20"/>
      <c r="T114" s="20"/>
      <c r="U114" s="20"/>
      <c r="V114" s="20"/>
    </row>
    <row r="115" spans="1:22">
      <c r="A115" s="21">
        <v>111</v>
      </c>
      <c r="B115" s="22" t="s">
        <v>131</v>
      </c>
      <c r="C115" s="23">
        <v>6</v>
      </c>
      <c r="D115" s="23">
        <v>89.25</v>
      </c>
      <c r="E115" s="23">
        <v>23.63</v>
      </c>
      <c r="F115" s="23">
        <v>0</v>
      </c>
      <c r="G115" s="23">
        <f>F115/46.6*35</f>
        <v>0</v>
      </c>
      <c r="H115" s="23">
        <v>0</v>
      </c>
      <c r="I115" s="23">
        <f t="shared" si="18"/>
        <v>0</v>
      </c>
      <c r="J115" s="23">
        <v>0</v>
      </c>
      <c r="K115" s="27">
        <f t="shared" si="20"/>
        <v>29.63</v>
      </c>
      <c r="L115" s="27" t="s">
        <v>19</v>
      </c>
      <c r="M115" s="15"/>
      <c r="N115" s="15"/>
      <c r="O115" s="15"/>
      <c r="P115" s="15"/>
      <c r="Q115" s="15"/>
      <c r="R115" s="15"/>
      <c r="S115" s="20"/>
      <c r="T115" s="20"/>
      <c r="U115" s="20"/>
      <c r="V115" s="20"/>
    </row>
    <row r="116" spans="1:22">
      <c r="A116" s="21">
        <v>112</v>
      </c>
      <c r="B116" s="21" t="s">
        <v>132</v>
      </c>
      <c r="C116" s="25">
        <v>6</v>
      </c>
      <c r="D116" s="25">
        <v>89.61</v>
      </c>
      <c r="E116" s="25">
        <f>D116/94.88*25</f>
        <v>23.6114038785835</v>
      </c>
      <c r="F116" s="25">
        <v>0</v>
      </c>
      <c r="G116" s="25">
        <f>F116/46.6*35</f>
        <v>0</v>
      </c>
      <c r="H116" s="25">
        <v>0</v>
      </c>
      <c r="I116" s="25">
        <f t="shared" si="18"/>
        <v>0</v>
      </c>
      <c r="J116" s="25">
        <v>0</v>
      </c>
      <c r="K116" s="28">
        <f>SUM(C116,E116,G116,I116,J116)</f>
        <v>29.6114038785835</v>
      </c>
      <c r="L116" s="27" t="s">
        <v>19</v>
      </c>
      <c r="M116" s="17"/>
      <c r="N116" s="17"/>
      <c r="O116" s="17"/>
      <c r="P116" s="17"/>
      <c r="Q116" s="17"/>
      <c r="R116" s="17"/>
      <c r="S116" s="20"/>
      <c r="T116" s="20"/>
      <c r="U116" s="20"/>
      <c r="V116" s="20"/>
    </row>
    <row r="117" spans="1:22">
      <c r="A117" s="21">
        <v>113</v>
      </c>
      <c r="B117" s="21" t="s">
        <v>133</v>
      </c>
      <c r="C117" s="25">
        <v>6</v>
      </c>
      <c r="D117" s="25">
        <v>89.05</v>
      </c>
      <c r="E117" s="23">
        <f>D117/94.88*25</f>
        <v>23.4638490725126</v>
      </c>
      <c r="F117" s="25">
        <v>0</v>
      </c>
      <c r="G117" s="23">
        <f>F117/46.6*35</f>
        <v>0</v>
      </c>
      <c r="H117" s="25">
        <v>0</v>
      </c>
      <c r="I117" s="23">
        <f t="shared" si="18"/>
        <v>0</v>
      </c>
      <c r="J117" s="25">
        <v>0</v>
      </c>
      <c r="K117" s="27">
        <f>SUM(C117,E117,G117,I117,J117)</f>
        <v>29.4638490725126</v>
      </c>
      <c r="L117" s="27" t="s">
        <v>19</v>
      </c>
      <c r="M117" s="15"/>
      <c r="N117" s="15"/>
      <c r="O117" s="15"/>
      <c r="P117" s="15"/>
      <c r="Q117" s="15"/>
      <c r="R117" s="15"/>
      <c r="S117" s="20"/>
      <c r="T117" s="20"/>
      <c r="U117" s="20"/>
      <c r="V117" s="20"/>
    </row>
    <row r="118" spans="1:22">
      <c r="A118" s="21">
        <v>114</v>
      </c>
      <c r="B118" s="24" t="s">
        <v>134</v>
      </c>
      <c r="C118" s="25">
        <v>6</v>
      </c>
      <c r="D118" s="25">
        <v>86.9</v>
      </c>
      <c r="E118" s="25">
        <f>D118/94.88*25</f>
        <v>22.8973440134907</v>
      </c>
      <c r="F118" s="25">
        <v>0</v>
      </c>
      <c r="G118" s="25">
        <v>0</v>
      </c>
      <c r="H118" s="25">
        <v>0</v>
      </c>
      <c r="I118" s="23">
        <f t="shared" si="18"/>
        <v>0</v>
      </c>
      <c r="J118" s="25">
        <v>0</v>
      </c>
      <c r="K118" s="27">
        <f>C118+E118+G118+I118+J118</f>
        <v>28.8973440134907</v>
      </c>
      <c r="L118" s="27" t="s">
        <v>19</v>
      </c>
      <c r="M118" s="15"/>
      <c r="N118" s="15"/>
      <c r="O118" s="15"/>
      <c r="P118" s="15"/>
      <c r="Q118" s="15"/>
      <c r="R118" s="15"/>
      <c r="S118" s="20"/>
      <c r="T118" s="20"/>
      <c r="U118" s="20"/>
      <c r="V118" s="20"/>
    </row>
    <row r="119" spans="1:22">
      <c r="A119" s="21">
        <v>115</v>
      </c>
      <c r="B119" s="22" t="s">
        <v>135</v>
      </c>
      <c r="C119" s="23">
        <v>6</v>
      </c>
      <c r="D119" s="23">
        <v>86.68</v>
      </c>
      <c r="E119" s="23">
        <v>22.75</v>
      </c>
      <c r="F119" s="23">
        <v>0</v>
      </c>
      <c r="G119" s="23">
        <f>F119/46.6*35</f>
        <v>0</v>
      </c>
      <c r="H119" s="23">
        <v>0</v>
      </c>
      <c r="I119" s="23">
        <f t="shared" si="18"/>
        <v>0</v>
      </c>
      <c r="J119" s="23">
        <v>0</v>
      </c>
      <c r="K119" s="27">
        <f>C119+E119+G119+I119+J119</f>
        <v>28.75</v>
      </c>
      <c r="L119" s="27" t="s">
        <v>19</v>
      </c>
      <c r="M119" s="15"/>
      <c r="N119" s="15"/>
      <c r="O119" s="15"/>
      <c r="P119" s="15"/>
      <c r="Q119" s="15"/>
      <c r="R119" s="15"/>
      <c r="S119" s="20"/>
      <c r="T119" s="20"/>
      <c r="U119" s="20"/>
      <c r="V119" s="20"/>
    </row>
    <row r="120" spans="1:22">
      <c r="A120" s="21">
        <v>116</v>
      </c>
      <c r="B120" s="24" t="s">
        <v>136</v>
      </c>
      <c r="C120" s="25">
        <v>6</v>
      </c>
      <c r="D120" s="25">
        <v>86.12</v>
      </c>
      <c r="E120" s="25">
        <f>D120/94.88*25</f>
        <v>22.6918212478921</v>
      </c>
      <c r="F120" s="25">
        <v>0</v>
      </c>
      <c r="G120" s="25">
        <v>0</v>
      </c>
      <c r="H120" s="25">
        <v>0</v>
      </c>
      <c r="I120" s="23">
        <f t="shared" si="18"/>
        <v>0</v>
      </c>
      <c r="J120" s="25">
        <v>0</v>
      </c>
      <c r="K120" s="27">
        <f>C120+E120+G120+I120+J120</f>
        <v>28.6918212478921</v>
      </c>
      <c r="L120" s="27" t="s">
        <v>19</v>
      </c>
      <c r="M120" s="15"/>
      <c r="N120" s="15"/>
      <c r="O120" s="15"/>
      <c r="P120" s="15"/>
      <c r="Q120" s="15"/>
      <c r="R120" s="15"/>
      <c r="S120" s="20"/>
      <c r="T120" s="20"/>
      <c r="U120" s="20"/>
      <c r="V120" s="20"/>
    </row>
    <row r="121" spans="1:22">
      <c r="A121" s="21">
        <v>117</v>
      </c>
      <c r="B121" s="21" t="s">
        <v>137</v>
      </c>
      <c r="C121" s="25">
        <v>6</v>
      </c>
      <c r="D121" s="25">
        <v>86</v>
      </c>
      <c r="E121" s="25">
        <f>D121/94.88*25</f>
        <v>22.6602023608769</v>
      </c>
      <c r="F121" s="25">
        <v>0</v>
      </c>
      <c r="G121" s="25">
        <f>F121/46.6*35</f>
        <v>0</v>
      </c>
      <c r="H121" s="25">
        <v>0</v>
      </c>
      <c r="I121" s="25">
        <f t="shared" si="18"/>
        <v>0</v>
      </c>
      <c r="J121" s="25">
        <v>0</v>
      </c>
      <c r="K121" s="28">
        <f>SUM(C121,E121,G121,I121,J121)</f>
        <v>28.6602023608769</v>
      </c>
      <c r="L121" s="27" t="s">
        <v>19</v>
      </c>
      <c r="M121" s="17"/>
      <c r="N121" s="17"/>
      <c r="O121" s="17"/>
      <c r="P121" s="17"/>
      <c r="Q121" s="17"/>
      <c r="R121" s="17"/>
      <c r="S121" s="20"/>
      <c r="T121" s="20"/>
      <c r="U121" s="20"/>
      <c r="V121" s="20"/>
    </row>
  </sheetData>
  <mergeCells count="10">
    <mergeCell ref="D3:E3"/>
    <mergeCell ref="F3:G3"/>
    <mergeCell ref="H3:I3"/>
    <mergeCell ref="A3:A4"/>
    <mergeCell ref="B3:B4"/>
    <mergeCell ref="C3:C4"/>
    <mergeCell ref="J3:J4"/>
    <mergeCell ref="K3:K4"/>
    <mergeCell ref="L3:L4"/>
    <mergeCell ref="A1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20级博士研究生</vt:lpstr>
      <vt:lpstr>20级硕士研究生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SCAU_TIU</cp:lastModifiedBy>
  <dcterms:created xsi:type="dcterms:W3CDTF">2015-06-05T18:19:00Z</dcterms:created>
  <dcterms:modified xsi:type="dcterms:W3CDTF">2021-10-20T08:00:09Z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56013F95B35E42B29E3D189D99247232</vt:lpwstr>
  </property>
  <property fmtid="{D5CDD505-2E9C-101B-9397-08002B2CF9AE}" pid="3" name="KSOProductBuildVer">
    <vt:lpwstr>2052-11.1.0.10938</vt:lpwstr>
  </property>
</Properties>
</file>